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firstSheet="8"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24519"/>
</workbook>
</file>

<file path=xl/calcChain.xml><?xml version="1.0" encoding="utf-8"?>
<calcChain xmlns="http://schemas.openxmlformats.org/spreadsheetml/2006/main">
  <c r="A3" i="18"/>
  <c r="A3" i="17"/>
  <c r="A3" i="16"/>
  <c r="A3" i="15"/>
  <c r="A3" i="14"/>
  <c r="A3" i="13"/>
  <c r="A2"/>
  <c r="A3" i="12"/>
  <c r="A3" i="11"/>
  <c r="A3" i="10"/>
  <c r="A2"/>
  <c r="A3" i="9"/>
  <c r="A2"/>
  <c r="A3" i="8"/>
  <c r="A3" i="7"/>
  <c r="A3" i="6"/>
  <c r="A2"/>
  <c r="A3" i="5"/>
  <c r="A2"/>
  <c r="D5" i="4"/>
  <c r="B5"/>
  <c r="A3"/>
  <c r="A2"/>
  <c r="A3" i="3"/>
  <c r="A2"/>
  <c r="A3" i="2"/>
  <c r="A2"/>
  <c r="D5" i="1"/>
  <c r="B5"/>
  <c r="A3"/>
</calcChain>
</file>

<file path=xl/sharedStrings.xml><?xml version="1.0" encoding="utf-8"?>
<sst xmlns="http://schemas.openxmlformats.org/spreadsheetml/2006/main" count="1809" uniqueCount="589">
  <si>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</si>
  <si>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</si>
  <si>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</si>
  <si>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</si>
  <si>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</si>
  <si>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</si>
  <si>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</si>
  <si>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</si>
  <si>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</si>
  <si>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</si>
  <si>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</si>
  <si>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</si>
  <si>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</si>
  <si>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</si>
  <si>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</si>
  <si>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</si>
  <si>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</si>
  <si>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</si>
  <si>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</si>
  <si>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</si>
  <si>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</si>
  <si>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</si>
  <si>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（四）附属单位上缴收入</t>
  </si>
  <si>
    <t>九、社会保险基金支出</t>
  </si>
  <si>
    <t>（五）其他收入</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</si>
  <si>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</si>
  <si>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</si>
  <si>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</si>
  <si>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</si>
  <si>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</si>
  <si>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</si>
  <si>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</si>
  <si>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</si>
  <si>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</si>
  <si>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</si>
  <si>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</si>
  <si>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</si>
  <si>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</si>
  <si>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</si>
  <si>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</si>
  <si>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</si>
  <si>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</si>
  <si>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</si>
  <si>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</si>
  <si>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</si>
  <si>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</si>
  <si>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</si>
  <si>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</si>
  <si>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</si>
  <si>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</si>
  <si>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</si>
  <si>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</si>
  <si>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</si>
  <si>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</si>
  <si>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</si>
  <si>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</si>
  <si>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</si>
  <si>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</si>
  <si>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</si>
  <si>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</si>
  <si>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</si>
  <si>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</si>
  <si>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</si>
  <si>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</si>
  <si>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</si>
  <si>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</si>
  <si>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</si>
  <si>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131015</t>
  </si>
  <si>
    <t>楚雄市新村镇卫生院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</si>
  <si>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</si>
  <si>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</si>
  <si>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</si>
  <si>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</si>
  <si>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</si>
  <si>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</si>
  <si>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</si>
  <si>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</si>
  <si>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</si>
  <si>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</si>
  <si>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</si>
  <si>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</si>
  <si>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</si>
  <si>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</si>
  <si>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</si>
  <si>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</si>
  <si>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</si>
  <si>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</si>
  <si>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</si>
  <si>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</si>
  <si>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</si>
  <si>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</si>
  <si>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</si>
  <si>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</si>
  <si>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</si>
  <si>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</si>
  <si>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</si>
  <si>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</si>
  <si>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</si>
  <si>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</si>
  <si>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</si>
  <si>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</si>
  <si>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</si>
  <si>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</si>
  <si>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</si>
  <si>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</si>
  <si>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</si>
  <si>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</si>
  <si>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</si>
  <si>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</si>
  <si>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</si>
  <si>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</si>
  <si>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</si>
  <si>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</si>
  <si>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</si>
  <si>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</si>
  <si>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</si>
  <si>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</si>
  <si>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</si>
  <si>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</si>
  <si>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</si>
  <si>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</si>
  <si>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</si>
  <si>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</si>
  <si>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</si>
  <si>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</si>
  <si>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</si>
  <si>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</si>
  <si>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</si>
  <si>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</si>
  <si>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</si>
  <si>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</si>
  <si>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</si>
  <si>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</si>
  <si>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</si>
  <si>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</si>
  <si>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</si>
  <si>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</si>
  <si>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</si>
  <si>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</si>
  <si>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</si>
  <si>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</si>
  <si>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</si>
  <si>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</si>
  <si>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</si>
  <si>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</si>
  <si>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</si>
  <si>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</si>
  <si>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</si>
  <si>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</si>
  <si>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</si>
  <si>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</si>
  <si>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</si>
  <si>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</si>
  <si>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</si>
  <si>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</si>
  <si>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</si>
  <si>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</si>
  <si>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</si>
  <si>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</si>
  <si>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</si>
  <si>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</si>
  <si>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</si>
  <si>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</si>
  <si>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</si>
  <si>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</si>
  <si>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</si>
  <si>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</si>
  <si>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</si>
  <si>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</si>
  <si>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</si>
  <si>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</si>
  <si>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</si>
  <si>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</si>
  <si>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</si>
  <si>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</si>
  <si>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</si>
  <si>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</si>
  <si>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</si>
  <si>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</si>
  <si>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</si>
  <si>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</si>
  <si>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</si>
  <si>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</si>
  <si>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</si>
  <si>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</si>
  <si>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</si>
  <si>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</si>
  <si>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</si>
  <si>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</si>
  <si>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</si>
  <si>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</si>
  <si>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</si>
  <si>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</si>
  <si>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</si>
  <si>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</si>
  <si>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</si>
  <si>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</si>
  <si>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</si>
  <si>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</si>
  <si>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</si>
  <si>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</si>
  <si>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</si>
  <si>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</si>
  <si>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</si>
  <si>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</si>
  <si>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</si>
  <si>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</si>
  <si>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</si>
  <si>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</si>
  <si>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</si>
  <si>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</si>
  <si>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</si>
  <si>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</si>
  <si>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</si>
  <si>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</si>
  <si>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</si>
  <si>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</si>
  <si>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532301210000000018645</t>
  </si>
  <si>
    <t>事业人员工资支出</t>
  </si>
  <si>
    <t>30101</t>
  </si>
  <si>
    <t>基本工资</t>
  </si>
  <si>
    <t>30102</t>
  </si>
  <si>
    <t>津贴补贴</t>
  </si>
  <si>
    <t>532301221100000623734</t>
  </si>
  <si>
    <t>事业乡镇工作岗位补贴</t>
  </si>
  <si>
    <t>532301210000000018646</t>
  </si>
  <si>
    <t>事业新增奖励性绩效支出</t>
  </si>
  <si>
    <t>30107</t>
  </si>
  <si>
    <t>绩效工资</t>
  </si>
  <si>
    <t>532301231100001362063</t>
  </si>
  <si>
    <t>532301210000000018647</t>
  </si>
  <si>
    <t>机关事业单位基本养老保险缴费</t>
  </si>
  <si>
    <t>30108</t>
  </si>
  <si>
    <t>532301231100001370012</t>
  </si>
  <si>
    <t>社会保障缴费</t>
  </si>
  <si>
    <t>30110</t>
  </si>
  <si>
    <t>职工基本医疗保险缴费</t>
  </si>
  <si>
    <t>30111</t>
  </si>
  <si>
    <t>公务员医疗补助缴费</t>
  </si>
  <si>
    <t>30112</t>
  </si>
  <si>
    <t>其他社会保障缴费</t>
  </si>
  <si>
    <t>532301221100000623741</t>
  </si>
  <si>
    <t>失业保险</t>
  </si>
  <si>
    <t>532301210000000018649</t>
  </si>
  <si>
    <t>30113</t>
  </si>
  <si>
    <t>532301241100002237300</t>
  </si>
  <si>
    <t>编外聘用人员支出</t>
  </si>
  <si>
    <t>30199</t>
  </si>
  <si>
    <t>其他工资福利支出</t>
  </si>
  <si>
    <t>532301210000000018654</t>
  </si>
  <si>
    <t>工会经费</t>
  </si>
  <si>
    <t>30228</t>
  </si>
  <si>
    <t>532301210000000018657</t>
  </si>
  <si>
    <t>一般公用经费</t>
  </si>
  <si>
    <t>30205</t>
  </si>
  <si>
    <t>水费</t>
  </si>
  <si>
    <t>30206</t>
  </si>
  <si>
    <t>电费</t>
  </si>
  <si>
    <t>30207</t>
  </si>
  <si>
    <t>邮电费</t>
  </si>
  <si>
    <t>30226</t>
  </si>
  <si>
    <t>劳务费</t>
  </si>
  <si>
    <t>532301231100001362089</t>
  </si>
  <si>
    <t>公车购置及运维费</t>
  </si>
  <si>
    <t>30231</t>
  </si>
  <si>
    <t>公务用车运行维护费</t>
  </si>
  <si>
    <t>532301210000000018656</t>
  </si>
  <si>
    <t>离退休公用经费</t>
  </si>
  <si>
    <t>30299</t>
  </si>
  <si>
    <t>其他商品和服务支出</t>
  </si>
  <si>
    <t>532301231100001372990</t>
  </si>
  <si>
    <t>退休费</t>
  </si>
  <si>
    <t>30302</t>
  </si>
  <si>
    <t>532301251100003577976</t>
  </si>
  <si>
    <t>楚雄市新村镇中心卫生院2025年遗属困难生活补助资金</t>
  </si>
  <si>
    <t>30305</t>
  </si>
  <si>
    <t>生活补助</t>
  </si>
  <si>
    <t>532301251100003581012</t>
  </si>
  <si>
    <t>楚雄市新村镇中心卫生院2025年残疾人就业保障缴费资金</t>
  </si>
  <si>
    <t>532301251100003737015</t>
  </si>
  <si>
    <t>楚雄市新村镇中心卫生院2025年度医疗业务及自有收入人员经费预算资金</t>
  </si>
  <si>
    <t>预算05-1表</t>
  </si>
  <si>
    <t>2025年部门项目支出预算表（其他运转类、特定目标类项目）</t>
  </si>
  <si>
    <t>项目分类</t>
  </si>
  <si>
    <t>经济科目编码</t>
  </si>
  <si>
    <t>经济科目名称</t>
  </si>
  <si>
    <t>本年拨款</t>
  </si>
  <si>
    <t>其中：本次下达</t>
  </si>
  <si>
    <t>楚雄市卫生健康系统大专项市级补助资金</t>
  </si>
  <si>
    <t>313 事业发展类</t>
  </si>
  <si>
    <t>532301251100003628834</t>
  </si>
  <si>
    <t>31002</t>
  </si>
  <si>
    <t>办公设备购置</t>
  </si>
  <si>
    <t>31003</t>
  </si>
  <si>
    <t>专用设备购置</t>
  </si>
  <si>
    <t>312 民生类</t>
  </si>
  <si>
    <t>532301251100003714932</t>
  </si>
  <si>
    <t>30218</t>
  </si>
  <si>
    <t>专用材料费</t>
  </si>
  <si>
    <t>楚雄市新村镇中心卫生院2025年度其他民生市级配套资金</t>
  </si>
  <si>
    <t>532301251100003715117</t>
  </si>
  <si>
    <t>楚雄市新村镇中心卫生院2025年度医疗业务及自有收入预算资金</t>
  </si>
  <si>
    <t>532301251100003733635</t>
  </si>
  <si>
    <t>30201</t>
  </si>
  <si>
    <t>办公费</t>
  </si>
  <si>
    <t>30202</t>
  </si>
  <si>
    <t>印刷费</t>
  </si>
  <si>
    <t>30204</t>
  </si>
  <si>
    <t>手续费</t>
  </si>
  <si>
    <t>30209</t>
  </si>
  <si>
    <t>物业管理费</t>
  </si>
  <si>
    <t>30211</t>
  </si>
  <si>
    <t>差旅费</t>
  </si>
  <si>
    <t>30213</t>
  </si>
  <si>
    <t>维修（护）费</t>
  </si>
  <si>
    <t>30215</t>
  </si>
  <si>
    <t>会议费</t>
  </si>
  <si>
    <t>30216</t>
  </si>
  <si>
    <t>培训费</t>
  </si>
  <si>
    <t>30217</t>
  </si>
  <si>
    <t>30227</t>
  </si>
  <si>
    <t>委托业务费</t>
  </si>
  <si>
    <t>30240</t>
  </si>
  <si>
    <t>税金及附加费用</t>
  </si>
  <si>
    <t>31022</t>
  </si>
  <si>
    <t>无形资产购置</t>
  </si>
  <si>
    <t>39999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</si>
  <si>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</si>
  <si>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</si>
  <si>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</si>
  <si>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</si>
  <si>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</si>
  <si>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</si>
  <si>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</si>
  <si>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</si>
  <si>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</si>
  <si>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</si>
  <si>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</si>
  <si>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</si>
  <si>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</si>
  <si>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</si>
  <si>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全年医疗收入完成情况</t>
  </si>
  <si>
    <t>&gt;=</t>
  </si>
  <si>
    <t>344.60</t>
  </si>
  <si>
    <t>万元</t>
  </si>
  <si>
    <t>定量指标</t>
  </si>
  <si>
    <t>楚雄市新村镇中心卫生院2025年事业收入、其他收入支出资金预算表</t>
  </si>
  <si>
    <t>门急诊服务人次数</t>
  </si>
  <si>
    <t>25872</t>
  </si>
  <si>
    <t>人次</t>
  </si>
  <si>
    <t>住院人次数</t>
  </si>
  <si>
    <t>725</t>
  </si>
  <si>
    <t>基本药物采购、备案率</t>
  </si>
  <si>
    <t>=</t>
  </si>
  <si>
    <t>100</t>
  </si>
  <si>
    <t>%</t>
  </si>
  <si>
    <t>质量指标</t>
  </si>
  <si>
    <t>医疗质量达标</t>
  </si>
  <si>
    <t>80</t>
  </si>
  <si>
    <t>设备、耗材、药品验收合格率</t>
  </si>
  <si>
    <t>效益指标</t>
  </si>
  <si>
    <t>社会效益</t>
  </si>
  <si>
    <t>门诊人次较上年</t>
  </si>
  <si>
    <t>1.00</t>
  </si>
  <si>
    <t>住院人次较上年</t>
  </si>
  <si>
    <t>重大医疗事故发生数较上年减少</t>
  </si>
  <si>
    <t>满意度指标</t>
  </si>
  <si>
    <t>服务对象满意度</t>
  </si>
  <si>
    <t>患者满意度</t>
  </si>
  <si>
    <t>90</t>
  </si>
  <si>
    <t>111</t>
  </si>
  <si>
    <t>楚雄市人民政府办公室关于印发开展孕前免费优生检查项目实施方案的通知</t>
  </si>
  <si>
    <t>脱贫人口高血压患者签约率</t>
  </si>
  <si>
    <t>95</t>
  </si>
  <si>
    <t>关于印发楚雄州巩固拓展健康扶贫成果同乡村振兴有效衔接实施方案的通知</t>
  </si>
  <si>
    <t>脱贫人口糖尿病患者签约率</t>
  </si>
  <si>
    <t>已脱贫（贫困人口）受益人数（人）</t>
  </si>
  <si>
    <t>1143</t>
  </si>
  <si>
    <t>人</t>
  </si>
  <si>
    <t>特岗医生补助人数</t>
  </si>
  <si>
    <t>实验室室间质评结果合格率</t>
  </si>
  <si>
    <t>已签约高血压、糖尿病患者规范管理率</t>
  </si>
  <si>
    <t>时效指标</t>
  </si>
  <si>
    <t>检测时间</t>
  </si>
  <si>
    <t>全年</t>
  </si>
  <si>
    <t>定性指标</t>
  </si>
  <si>
    <t>资金使用时效</t>
  </si>
  <si>
    <t>&lt;</t>
  </si>
  <si>
    <t>30</t>
  </si>
  <si>
    <t>天</t>
  </si>
  <si>
    <t>服务团队考核及兑现率</t>
  </si>
  <si>
    <t>经济效益</t>
  </si>
  <si>
    <t>服务对象享受孕前优生健康检查</t>
  </si>
  <si>
    <t>优生优育意识提升早孕随访率</t>
  </si>
  <si>
    <t>98</t>
  </si>
  <si>
    <t>已脱贫人口和农村低收入人群家庭医生签约服务制度知晓率</t>
  </si>
  <si>
    <t>85</t>
  </si>
  <si>
    <t>生态效益</t>
  </si>
  <si>
    <t>有效防止了出生缺陷预防提升了人口素质</t>
  </si>
  <si>
    <t>可持续影响</t>
  </si>
  <si>
    <t>群众自觉参加孕前优生健康检查率</t>
  </si>
  <si>
    <t>&gt;</t>
  </si>
  <si>
    <t>特岗医生满意度</t>
  </si>
  <si>
    <t>建设科室</t>
  </si>
  <si>
    <t>个</t>
  </si>
  <si>
    <t>2025年楚雄市卫生健康系统大专项预算资金分配表</t>
  </si>
  <si>
    <t>中医室建设</t>
  </si>
  <si>
    <t>设备验收合格率</t>
  </si>
  <si>
    <t>诊疗人次比上年</t>
  </si>
  <si>
    <t>中医诊疗人次比上年</t>
  </si>
  <si>
    <t>适龄人群国家免疫规范疫苗接种率</t>
  </si>
  <si>
    <t xml:space="preserve">"云南省财政厅云南省卫生健康委员会云南省医疗保障局关于印发《云南省基本公共卫生服务等5项补助资金管理办法实施细则》的通知
"
</t>
  </si>
  <si>
    <t>基层管理的结核病患者管理率</t>
  </si>
  <si>
    <t>65岁以上老年人健康管理率</t>
  </si>
  <si>
    <t>7岁以下儿童健康管理率</t>
  </si>
  <si>
    <t>3岁以下儿童系统管理率</t>
  </si>
  <si>
    <t>0-6 岁儿童眼保健和视力检查覆盖率和建档率</t>
  </si>
  <si>
    <t>孕产妇系统管理率</t>
  </si>
  <si>
    <t>儿童中医药健康管理服务目标人群覆盖率</t>
  </si>
  <si>
    <t>老年人中医药健康管理服务目标人群覆盖率</t>
  </si>
  <si>
    <t>75</t>
  </si>
  <si>
    <t>在管2型糖尿病患者中医药健康管理服务覆盖率</t>
  </si>
  <si>
    <t>婚检率</t>
  </si>
  <si>
    <t>免费孕前优生健康检查目标人群覆盖率</t>
  </si>
  <si>
    <t>基本避孕药具随访率</t>
  </si>
  <si>
    <t>当年免费地中海贫血筛查目标人群覆盖率</t>
  </si>
  <si>
    <t>农村妇女增补叶酸服用率</t>
  </si>
  <si>
    <t>新生儿遗传代谢疾病筛查率</t>
  </si>
  <si>
    <t>新生儿听力筛查率</t>
  </si>
  <si>
    <t>96</t>
  </si>
  <si>
    <t>严重精神障碍患者健康管理率</t>
  </si>
  <si>
    <t>卫生健康宣传次数</t>
  </si>
  <si>
    <t>次</t>
  </si>
  <si>
    <t>培训次数</t>
  </si>
  <si>
    <t>补助人次</t>
  </si>
  <si>
    <t>24</t>
  </si>
  <si>
    <t>可疑患者检查任务数</t>
  </si>
  <si>
    <t>下达完成数</t>
  </si>
  <si>
    <t>至少开展防艾宣传活动次数</t>
  </si>
  <si>
    <t>健康教育宣传资料内容种类</t>
  </si>
  <si>
    <t>种</t>
  </si>
  <si>
    <t>70</t>
  </si>
  <si>
    <t>糖尿病患者规范管理率</t>
  </si>
  <si>
    <t>新生儿访视率</t>
  </si>
  <si>
    <t>培训合规率</t>
  </si>
  <si>
    <t>获补对象正确率</t>
  </si>
  <si>
    <t>发放及时率</t>
  </si>
  <si>
    <t>居民健康档案规范化电子建档覆盖率</t>
  </si>
  <si>
    <t>65</t>
  </si>
  <si>
    <t>早孕建册率，产后访视率</t>
  </si>
  <si>
    <t>肺结核病患者管理率</t>
  </si>
  <si>
    <t>传染病报告（处理）率</t>
  </si>
  <si>
    <t>83</t>
  </si>
  <si>
    <t>艾滋病规范化随访干预比例</t>
  </si>
  <si>
    <t>公共场所防治艾滋病经常性监督卫生监督覆盖率</t>
  </si>
  <si>
    <t>资金使用时效（天）</t>
  </si>
  <si>
    <t>&lt;=</t>
  </si>
  <si>
    <t>传染病报告及时率</t>
  </si>
  <si>
    <t>健康教育措施覆盖率</t>
  </si>
  <si>
    <t>居民健康保健意识和健康知识知晓率</t>
  </si>
  <si>
    <t>60</t>
  </si>
  <si>
    <t>公共卫生服务水平</t>
  </si>
  <si>
    <t>逐步提高</t>
  </si>
  <si>
    <t>有效控制艾滋病疫情，艾滋病疫情总体下降</t>
  </si>
  <si>
    <t>逐步降低</t>
  </si>
  <si>
    <t>年</t>
  </si>
  <si>
    <t>居民知晓率</t>
  </si>
  <si>
    <t>居民综合满意度</t>
  </si>
  <si>
    <t>艾滋病防治项目服务对象满意度指标</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</si>
  <si>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</si>
  <si>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</si>
  <si>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</si>
  <si>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</si>
  <si>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</si>
  <si>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</si>
  <si>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</si>
  <si>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</si>
  <si>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</si>
  <si>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</si>
  <si>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</si>
  <si>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</si>
  <si>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</si>
  <si>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</si>
  <si>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</si>
  <si>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</si>
  <si>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</si>
  <si>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</si>
  <si>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</si>
  <si>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楚雄市新村镇中心卫生院公务用车运行维护费</t>
  </si>
  <si>
    <t>机动车保险服务</t>
  </si>
  <si>
    <t>车辆加油、添加燃料服务</t>
  </si>
  <si>
    <t>楚雄市新村镇中心卫生院便携式计算机采购</t>
  </si>
  <si>
    <t>便携式计算机</t>
  </si>
  <si>
    <t>台</t>
  </si>
  <si>
    <t>楚雄市新村镇中心卫生院台式计算机采购</t>
  </si>
  <si>
    <t>台式计算机</t>
  </si>
  <si>
    <t>楚雄市新村镇中心卫生院多功能一体机采购</t>
  </si>
  <si>
    <t>多功能一体机</t>
  </si>
  <si>
    <t>楚雄市新村镇中心卫生院打印机采购</t>
  </si>
  <si>
    <t>打印机</t>
  </si>
  <si>
    <t>程序设计新村镇中心卫生院复印纸采购</t>
  </si>
  <si>
    <t>复印纸</t>
  </si>
  <si>
    <t>箱</t>
  </si>
  <si>
    <t>楚雄市新村镇中心卫生院机动车保险服务采购</t>
  </si>
  <si>
    <t>楚雄市新村镇中心卫生院加油服务采购</t>
  </si>
  <si>
    <t>升</t>
  </si>
  <si>
    <t>楚雄市新村镇中心卫生院车辆维修和保养服务采购</t>
  </si>
  <si>
    <t>车辆维修和保养服务</t>
  </si>
  <si>
    <t>辆</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</si>
  <si>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</si>
  <si>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</si>
  <si>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</si>
  <si>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</si>
  <si>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</si>
  <si>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</si>
  <si>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</si>
  <si>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</si>
  <si>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</si>
  <si>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</si>
  <si>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</si>
  <si>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</si>
  <si>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</si>
  <si>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</si>
  <si>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</si>
  <si>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</si>
  <si>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</si>
  <si>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</si>
  <si>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</si>
  <si>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</si>
  <si>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</si>
  <si>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</si>
  <si>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</si>
  <si>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</si>
  <si>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</si>
  <si>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</si>
  <si>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</si>
  <si>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</si>
  <si>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</si>
  <si>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</si>
  <si>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</si>
  <si>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</si>
  <si>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</si>
  <si>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</si>
  <si>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</si>
  <si>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</si>
  <si>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</si>
  <si>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</si>
  <si>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</si>
  <si>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</si>
  <si>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A02010108 便携式计算机</t>
  </si>
  <si>
    <t>笔记本电脑</t>
  </si>
  <si>
    <t>A02010105 台式计算机</t>
  </si>
  <si>
    <t>家具和用品</t>
  </si>
  <si>
    <t>A05010199 其他床类</t>
  </si>
  <si>
    <t>抢救床</t>
  </si>
  <si>
    <t>张</t>
  </si>
  <si>
    <t>A02020400 多功能一体机</t>
  </si>
  <si>
    <t>彩色打印复印一体机</t>
  </si>
  <si>
    <t>A02021002 A3彩色打印机</t>
  </si>
  <si>
    <t>彩色打印机</t>
  </si>
  <si>
    <t>A02021004 A4彩色打印机</t>
  </si>
  <si>
    <t>预算11表</t>
  </si>
  <si>
    <t>2025年上级补助项目支出预算表</t>
  </si>
  <si>
    <t>上级补助</t>
  </si>
  <si>
    <t>预算12表</t>
  </si>
  <si>
    <t>2025年部门项目支出中期规划预算表</t>
  </si>
  <si>
    <t>项目级次</t>
  </si>
  <si>
    <t>2025年</t>
  </si>
  <si>
    <t>2026年</t>
  </si>
  <si>
    <t>2027年</t>
  </si>
  <si>
    <t>本级</t>
  </si>
  <si>
    <t>注：本单位不涉及此项经济收支业务，故本表数据为空。</t>
    <phoneticPr fontId="23" type="noConversion"/>
  </si>
  <si>
    <t>中医（民族医）药专项</t>
    <phoneticPr fontId="23" type="noConversion"/>
  </si>
  <si>
    <t>八、社会保障和就业支出</t>
    <phoneticPr fontId="23" type="noConversion"/>
  </si>
  <si>
    <t>十、卫生健康支出</t>
    <phoneticPr fontId="23" type="noConversion"/>
  </si>
  <si>
    <t>二十、住房保障支出</t>
    <phoneticPr fontId="23" type="noConversion"/>
  </si>
  <si>
    <t>楚雄市新村镇中心卫生院2025年度39项基本民生市级配套资金</t>
    <phoneticPr fontId="23" type="noConversion"/>
  </si>
  <si>
    <t>注：本单位不涉及此项经济收支业务，故本表数据为空。</t>
    <phoneticPr fontId="23" type="noConversion"/>
  </si>
  <si>
    <r>
      <rPr>
        <sz val="11"/>
        <color rgb="FF000000"/>
        <rFont val="宋体"/>
        <family val="3"/>
        <charset val="134"/>
      </rPr>
      <t>楚雄市新村镇中心卫生院</t>
    </r>
    <r>
      <rPr>
        <sz val="11"/>
        <color rgb="FF000000"/>
        <rFont val="Times New Roman"/>
        <family val="1"/>
      </rPr>
      <t>2025</t>
    </r>
    <r>
      <rPr>
        <sz val="11"/>
        <color rgb="FF000000"/>
        <rFont val="宋体"/>
        <family val="3"/>
        <charset val="134"/>
      </rPr>
      <t>年度</t>
    </r>
    <r>
      <rPr>
        <sz val="11"/>
        <color rgb="FF000000"/>
        <rFont val="Times New Roman"/>
        <family val="1"/>
      </rPr>
      <t>39</t>
    </r>
    <r>
      <rPr>
        <sz val="11"/>
        <color rgb="FF000000"/>
        <rFont val="宋体"/>
        <family val="3"/>
        <charset val="134"/>
      </rPr>
      <t>项基本民生市级配套资金</t>
    </r>
    <phoneticPr fontId="23" type="noConversion"/>
  </si>
  <si>
    <t>楚雄市新村镇中心卫生院2025年度39项基本民生市级配套资金</t>
    <phoneticPr fontId="23" type="noConversion"/>
  </si>
  <si>
    <r>
      <t>1</t>
    </r>
    <r>
      <rPr>
        <sz val="11"/>
        <color rgb="FF000000"/>
        <rFont val="宋体"/>
        <family val="3"/>
        <charset val="134"/>
      </rPr>
      <t>、以科学发展观为指导，坚持以人为本、优质服务的理念，坚持面向家庭、面向育龄人群，以计划怀孕夫妇为重点，充分发挥人口和计划生育服务网络优势，加强部门合作，依靠专家、组织群众、动员社会力量，共同推进孕前优生项目工作，为减少出生缺陷、提高出生人口素质、构建和谐社会贡献力量。按照《国家人口计生委</t>
    </r>
    <r>
      <rPr>
        <sz val="11"/>
        <color rgb="FF000000"/>
        <rFont val="Times New Roman"/>
        <family val="1"/>
      </rPr>
      <t xml:space="preserve"> </t>
    </r>
    <r>
      <rPr>
        <sz val="11"/>
        <color rgb="FF000000"/>
        <rFont val="宋体"/>
        <family val="3"/>
        <charset val="134"/>
      </rPr>
      <t>财政部关于推进国家免费孕前优生健康检查项目全覆盖的通知》（人口科技〔</t>
    </r>
    <r>
      <rPr>
        <sz val="11"/>
        <color rgb="FF000000"/>
        <rFont val="Times New Roman"/>
        <family val="1"/>
      </rPr>
      <t>2013</t>
    </r>
    <r>
      <rPr>
        <sz val="11"/>
        <color rgb="FF000000"/>
        <rFont val="宋体"/>
        <family val="3"/>
        <charset val="134"/>
      </rPr>
      <t>〕</t>
    </r>
    <r>
      <rPr>
        <sz val="11"/>
        <color rgb="FF000000"/>
        <rFont val="Times New Roman"/>
        <family val="1"/>
      </rPr>
      <t>21</t>
    </r>
    <r>
      <rPr>
        <sz val="11"/>
        <color rgb="FF000000"/>
        <rFont val="宋体"/>
        <family val="3"/>
        <charset val="134"/>
      </rPr>
      <t>号）要求和《楚雄市人民政府办公室关于印发开展国家免费孕前优生健康检查项目试点工作实施方案的通知》楚政办通〔</t>
    </r>
    <r>
      <rPr>
        <sz val="11"/>
        <color rgb="FF000000"/>
        <rFont val="Times New Roman"/>
        <family val="1"/>
      </rPr>
      <t>2012</t>
    </r>
    <r>
      <rPr>
        <sz val="11"/>
        <color rgb="FF000000"/>
        <rFont val="宋体"/>
        <family val="3"/>
        <charset val="134"/>
      </rPr>
      <t>〕</t>
    </r>
    <r>
      <rPr>
        <sz val="11"/>
        <color rgb="FF000000"/>
        <rFont val="Times New Roman"/>
        <family val="1"/>
      </rPr>
      <t>73</t>
    </r>
    <r>
      <rPr>
        <sz val="11"/>
        <color rgb="FF000000"/>
        <rFont val="宋体"/>
        <family val="3"/>
        <charset val="134"/>
      </rPr>
      <t>号的文件精神，向符合生育政策的农村计划怀孕夫妇免费提供优生健康教育、病史询问、体格检查、临床实验室检查、影像学检查、风险评估、咨询指导等</t>
    </r>
    <r>
      <rPr>
        <sz val="11"/>
        <color rgb="FF000000"/>
        <rFont val="Times New Roman"/>
        <family val="1"/>
      </rPr>
      <t>19</t>
    </r>
    <r>
      <rPr>
        <sz val="11"/>
        <color rgb="FF000000"/>
        <rFont val="宋体"/>
        <family val="3"/>
        <charset val="134"/>
      </rPr>
      <t>项免费孕前优生健康检查服务。</t>
    </r>
    <r>
      <rPr>
        <sz val="11"/>
        <color rgb="FF000000"/>
        <rFont val="Times New Roman"/>
        <family val="1"/>
      </rPr>
      <t>2</t>
    </r>
    <r>
      <rPr>
        <sz val="11"/>
        <color rgb="FF000000"/>
        <rFont val="宋体"/>
        <family val="3"/>
        <charset val="134"/>
      </rPr>
      <t>、贯彻落实党中央、国务院和省、州委州政府关于实现巩固拓展脱贫攻坚成果同乡村振兴有效衔接的决策部署，巩固基本医疗有保障成果，推进健康乡村建设要求，签约的脱贫人口中符合</t>
    </r>
    <r>
      <rPr>
        <sz val="11"/>
        <color rgb="FF000000"/>
        <rFont val="Times New Roman"/>
        <family val="1"/>
      </rPr>
      <t>4</t>
    </r>
    <r>
      <rPr>
        <sz val="11"/>
        <color rgb="FF000000"/>
        <rFont val="宋体"/>
        <family val="3"/>
        <charset val="134"/>
      </rPr>
      <t>类重点人群和</t>
    </r>
    <r>
      <rPr>
        <sz val="11"/>
        <color rgb="FF000000"/>
        <rFont val="Times New Roman"/>
        <family val="1"/>
      </rPr>
      <t>4</t>
    </r>
    <r>
      <rPr>
        <sz val="11"/>
        <color rgb="FF000000"/>
        <rFont val="宋体"/>
        <family val="3"/>
        <charset val="134"/>
      </rPr>
      <t>种慢病患者以及农村低收入人口（农村低保对象、农村特困人员、农村易返贫致贫人口、突发严重困难户）家庭医生签约服务个人支付的</t>
    </r>
    <r>
      <rPr>
        <sz val="11"/>
        <color rgb="FF000000"/>
        <rFont val="Times New Roman"/>
        <family val="1"/>
      </rPr>
      <t>12</t>
    </r>
    <r>
      <rPr>
        <sz val="11"/>
        <color rgb="FF000000"/>
        <rFont val="宋体"/>
        <family val="3"/>
        <charset val="134"/>
      </rPr>
      <t>元，由省财政和州市财政按照《云南省医疗卫生领域财政事权和支出责任划分改革实施方案》中明确的比例承担。家庭医生签约服务费主要用于保障家庭医生团队提供服务的报酬。持续做好脱贫人口家庭医生签约服务，聚焦农村常住脱贫人口和农村低收入人口（农村低保对象、农村特困人员、农村易返贫致贫人口、突发严重困难户）中的</t>
    </r>
    <r>
      <rPr>
        <sz val="11"/>
        <color rgb="FF000000"/>
        <rFont val="Times New Roman"/>
        <family val="1"/>
      </rPr>
      <t>65</t>
    </r>
    <r>
      <rPr>
        <sz val="11"/>
        <color rgb="FF000000"/>
        <rFont val="宋体"/>
        <family val="3"/>
        <charset val="134"/>
      </rPr>
      <t>岁以上老年人、</t>
    </r>
    <r>
      <rPr>
        <sz val="11"/>
        <color rgb="FF000000"/>
        <rFont val="Times New Roman"/>
        <family val="1"/>
      </rPr>
      <t>0-6</t>
    </r>
    <r>
      <rPr>
        <sz val="11"/>
        <color rgb="FF000000"/>
        <rFont val="宋体"/>
        <family val="3"/>
        <charset val="134"/>
      </rPr>
      <t>岁儿童、孕产妇、残疾人</t>
    </r>
    <r>
      <rPr>
        <sz val="11"/>
        <color rgb="FF000000"/>
        <rFont val="Times New Roman"/>
        <family val="1"/>
      </rPr>
      <t>4</t>
    </r>
    <r>
      <rPr>
        <sz val="11"/>
        <color rgb="FF000000"/>
        <rFont val="宋体"/>
        <family val="3"/>
        <charset val="134"/>
      </rPr>
      <t>类重点人群和慢病（高血压、糖尿病、肺结核、严重精神障碍）患者签约，提供公共卫生、慢病管理、健康咨询和中医干预等综合服务，做到</t>
    </r>
    <r>
      <rPr>
        <sz val="11"/>
        <color rgb="FF000000"/>
        <rFont val="Times New Roman"/>
        <family val="1"/>
      </rPr>
      <t>“</t>
    </r>
    <r>
      <rPr>
        <sz val="11"/>
        <color rgb="FF000000"/>
        <rFont val="宋体"/>
        <family val="3"/>
        <charset val="134"/>
      </rPr>
      <t>签约一人、做实一人</t>
    </r>
    <r>
      <rPr>
        <sz val="11"/>
        <color rgb="FF000000"/>
        <rFont val="Times New Roman"/>
        <family val="1"/>
      </rPr>
      <t>”</t>
    </r>
    <r>
      <rPr>
        <sz val="11"/>
        <color rgb="FF000000"/>
        <rFont val="宋体"/>
        <family val="3"/>
        <charset val="134"/>
      </rPr>
      <t>。签约家庭医生的农村低收入人口高血压、糖尿病、肺结核、严重精神障碍的规范管理率达到</t>
    </r>
    <r>
      <rPr>
        <sz val="11"/>
        <color rgb="FF000000"/>
        <rFont val="Times New Roman"/>
        <family val="1"/>
      </rPr>
      <t>90%</t>
    </r>
    <r>
      <rPr>
        <sz val="11"/>
        <color rgb="FF000000"/>
        <rFont val="宋体"/>
        <family val="3"/>
        <charset val="134"/>
      </rPr>
      <t>以上。原则上不对签约数量作要求，不盲求签约率，有条件的乡镇，结合实际扩大签约服务重点人群或慢病管理范围。</t>
    </r>
    <r>
      <rPr>
        <sz val="11"/>
        <color rgb="FF000000"/>
        <rFont val="Times New Roman"/>
        <family val="1"/>
      </rPr>
      <t>3</t>
    </r>
    <r>
      <rPr>
        <sz val="11"/>
        <color rgb="FF000000"/>
        <rFont val="宋体"/>
        <family val="3"/>
        <charset val="134"/>
      </rPr>
      <t>、通过实施全科医生特设岗位计划，引导和鼓励优秀医疗卫生人才到基层医疗卫生机构从事全科医疗工作，逐步解决基层全科医生紧缺和无执业医师问题，推动基层医疗卫生机构人才队伍建设，提高基层医疗服务水平。</t>
    </r>
    <phoneticPr fontId="23" type="noConversion"/>
  </si>
  <si>
    <r>
      <rPr>
        <sz val="11"/>
        <color rgb="FF000000"/>
        <rFont val="宋体"/>
        <family val="3"/>
        <charset val="134"/>
      </rPr>
      <t>楚雄州卫生健康委员会中共楚雄州委机关编制委员会办公室楚雄州财政局楚雄州人力资源和社会保障局《关于转发《云南省进一步做好艰苦边远地区全科医生特设岗位计划工作实施方案的通知》的通知》</t>
    </r>
    <r>
      <rPr>
        <sz val="11"/>
        <color rgb="FF000000"/>
        <rFont val="Times New Roman"/>
        <family val="1"/>
      </rPr>
      <t>(</t>
    </r>
    <r>
      <rPr>
        <sz val="11"/>
        <color rgb="FF000000"/>
        <rFont val="宋体"/>
        <family val="3"/>
        <charset val="134"/>
      </rPr>
      <t>楚卫通〔</t>
    </r>
    <r>
      <rPr>
        <sz val="11"/>
        <color rgb="FF000000"/>
        <rFont val="Times New Roman"/>
        <family val="1"/>
      </rPr>
      <t>2019</t>
    </r>
    <r>
      <rPr>
        <sz val="11"/>
        <color rgb="FF000000"/>
        <rFont val="宋体"/>
        <family val="3"/>
        <charset val="134"/>
      </rPr>
      <t>〕</t>
    </r>
    <r>
      <rPr>
        <sz val="11"/>
        <color rgb="FF000000"/>
        <rFont val="Times New Roman"/>
        <family val="1"/>
      </rPr>
      <t>33</t>
    </r>
    <r>
      <rPr>
        <sz val="11"/>
        <color rgb="FF000000"/>
        <rFont val="宋体"/>
        <family val="3"/>
        <charset val="134"/>
      </rPr>
      <t>号</t>
    </r>
    <r>
      <rPr>
        <sz val="11"/>
        <color rgb="FF000000"/>
        <rFont val="Times New Roman"/>
        <family val="1"/>
      </rPr>
      <t>)</t>
    </r>
    <phoneticPr fontId="23" type="noConversion"/>
  </si>
  <si>
    <t>高血压患者规范管理率</t>
    <phoneticPr fontId="23" type="noConversion"/>
  </si>
  <si>
    <r>
      <t>1</t>
    </r>
    <r>
      <rPr>
        <sz val="11"/>
        <color rgb="FF000000"/>
        <rFont val="宋体"/>
        <family val="3"/>
        <charset val="134"/>
      </rPr>
      <t>、配置和升级医疗设备，提升基层医疗机构诊疗能力；配备院前及院内急救设备，提升基层医疗机构急诊急救能力：配备慢性病诊查、康复等设备，提升基层慢性病管理及康复能力。</t>
    </r>
    <r>
      <rPr>
        <sz val="11"/>
        <color rgb="FF000000"/>
        <rFont val="Times New Roman"/>
        <family val="1"/>
      </rPr>
      <t>2</t>
    </r>
    <r>
      <rPr>
        <sz val="11"/>
        <color rgb="FF000000"/>
        <rFont val="宋体"/>
        <family val="3"/>
        <charset val="134"/>
      </rPr>
      <t>、不断完善中彝医药能力建设、提升中彝医药防病治病水平、增强中彝医药科技创新能力、壮大中彝医药人才队伍、提升中彝医药质量、拓展中彝医药服务。</t>
    </r>
    <phoneticPr fontId="23" type="noConversion"/>
  </si>
  <si>
    <r>
      <t>0-6</t>
    </r>
    <r>
      <rPr>
        <sz val="11"/>
        <color rgb="FF000000"/>
        <rFont val="宋体"/>
        <family val="3"/>
        <charset val="134"/>
      </rPr>
      <t>岁儿童健康管理率</t>
    </r>
    <phoneticPr fontId="23" type="noConversion"/>
  </si>
  <si>
    <r>
      <t>2025</t>
    </r>
    <r>
      <rPr>
        <sz val="11"/>
        <color rgb="FF000000"/>
        <rFont val="宋体"/>
        <family val="3"/>
        <charset val="134"/>
      </rPr>
      <t>年度免费向居民提供基本公共卫生服务，促进基本公共卫生服务逐步均等化。更加注重预防为主、更加注重医防结合、更加注重慢性病防治与传染病防控并重，努力实现传染病发病率继续保持低于全国平均水平，重点疾病控制更加有效，医防结合取得突破；减少艾滋病新发感染，降低艾滋病病死率，艾滋病疫情总体下降。</t>
    </r>
    <phoneticPr fontId="23" type="noConversion"/>
  </si>
  <si>
    <r>
      <rPr>
        <sz val="11"/>
        <color rgb="FF000000"/>
        <rFont val="宋体"/>
        <family val="3"/>
        <charset val="134"/>
      </rPr>
      <t>继续抓好健康扶贫，加强对辖区内重点对象的扶持力度，搞好家庭医生签约服务；认真安全开展医疗工作：继续稳步推进国家基本公共卫生服务，按照上级考核指标逐项完成；做好城乡居民医保基金管理：对城乡居民医保住院病人兑付实行即付即补。不弄虚作假、不套取资金；继续严格执行国家基本药物制度；严格按照省州市文件精神，所有药物实行药品零差价销售。并在网上的</t>
    </r>
    <r>
      <rPr>
        <sz val="11"/>
        <color rgb="FF000000"/>
        <rFont val="Times New Roman"/>
        <family val="1"/>
      </rPr>
      <t>“</t>
    </r>
    <r>
      <rPr>
        <sz val="11"/>
        <color rgb="FF000000"/>
        <rFont val="宋体"/>
        <family val="3"/>
        <charset val="134"/>
      </rPr>
      <t>云南省药品集中采购平台</t>
    </r>
    <r>
      <rPr>
        <sz val="11"/>
        <color rgb="FF000000"/>
        <rFont val="Times New Roman"/>
        <family val="1"/>
      </rPr>
      <t>”</t>
    </r>
    <r>
      <rPr>
        <sz val="11"/>
        <color rgb="FF000000"/>
        <rFont val="宋体"/>
        <family val="3"/>
        <charset val="134"/>
      </rPr>
      <t>进行药品采购；继续开展各级各类人员相关业务知识培训活动，做好人才队伍建设，积极开展</t>
    </r>
    <r>
      <rPr>
        <sz val="11"/>
        <color rgb="FF000000"/>
        <rFont val="Times New Roman"/>
        <family val="1"/>
      </rPr>
      <t>“</t>
    </r>
    <r>
      <rPr>
        <sz val="11"/>
        <color rgb="FF000000"/>
        <rFont val="宋体"/>
        <family val="3"/>
        <charset val="134"/>
      </rPr>
      <t>中医基础理论与适宜技术</t>
    </r>
    <r>
      <rPr>
        <sz val="11"/>
        <color rgb="FF000000"/>
        <rFont val="Times New Roman"/>
        <family val="1"/>
      </rPr>
      <t>”</t>
    </r>
    <r>
      <rPr>
        <sz val="11"/>
        <color rgb="FF000000"/>
        <rFont val="宋体"/>
        <family val="3"/>
        <charset val="134"/>
      </rPr>
      <t>项目。保障新村镇卫生院职工的正常办公、生活秩序。保障医院日常运行，开展医疗服务及基本公共卫生服务工作；认真执行年初部门预算和财政政策要求，严格执行财经纪律，保障了卫生院有效运转，推进专项工作落实，确保专项资金使用和管理上的单独核算，专款专用。</t>
    </r>
    <r>
      <rPr>
        <sz val="11"/>
        <color rgb="FF000000"/>
        <rFont val="Times New Roman"/>
        <family val="1"/>
      </rPr>
      <t>2025</t>
    </r>
    <r>
      <rPr>
        <sz val="11"/>
        <color rgb="FF000000"/>
        <rFont val="宋体"/>
        <family val="3"/>
        <charset val="134"/>
      </rPr>
      <t>年预计门急诊服务人次数</t>
    </r>
    <r>
      <rPr>
        <sz val="11"/>
        <color rgb="FF000000"/>
        <rFont val="Times New Roman"/>
        <family val="1"/>
      </rPr>
      <t>25872</t>
    </r>
    <r>
      <rPr>
        <sz val="11"/>
        <color rgb="FF000000"/>
        <rFont val="宋体"/>
        <family val="3"/>
        <charset val="134"/>
      </rPr>
      <t>人次；住院人次数</t>
    </r>
    <r>
      <rPr>
        <sz val="11"/>
        <color rgb="FF000000"/>
        <rFont val="Times New Roman"/>
        <family val="1"/>
      </rPr>
      <t>725</t>
    </r>
    <r>
      <rPr>
        <sz val="11"/>
        <color rgb="FF000000"/>
        <rFont val="宋体"/>
        <family val="3"/>
        <charset val="134"/>
      </rPr>
      <t>人次，医疗收入</t>
    </r>
    <r>
      <rPr>
        <sz val="11"/>
        <color rgb="FF000000"/>
        <rFont val="Times New Roman"/>
        <family val="1"/>
      </rPr>
      <t>344.60</t>
    </r>
    <r>
      <rPr>
        <sz val="11"/>
        <color rgb="FF000000"/>
        <rFont val="宋体"/>
        <family val="3"/>
        <charset val="134"/>
      </rPr>
      <t>万。</t>
    </r>
    <phoneticPr fontId="23" type="noConversion"/>
  </si>
  <si>
    <t>加强基层人口监测服务能力、更新全员人口基础数据，开展生育登记服务，奖励资格确认，宣传教育等工作。</t>
    <phoneticPr fontId="23" type="noConversion"/>
  </si>
  <si>
    <t>孕前夫妇优生检测人次　</t>
    <phoneticPr fontId="23" type="noConversion"/>
  </si>
</sst>
</file>

<file path=xl/styles.xml><?xml version="1.0" encoding="utf-8"?>
<styleSheet xmlns="http://schemas.openxmlformats.org/spreadsheetml/2006/main">
  <numFmts count="5">
    <numFmt numFmtId="176" formatCode="yyyy\-mm\-dd"/>
    <numFmt numFmtId="177" formatCode="#,##0;\-#,##0;;@"/>
    <numFmt numFmtId="178" formatCode="#,##0.00;\-#,##0.00;;@"/>
    <numFmt numFmtId="179" formatCode="yyyy\-mm\-dd\ hh:mm:ss"/>
    <numFmt numFmtId="180" formatCode="hh:mm:ss"/>
  </numFmts>
  <fonts count="27">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family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family val="1"/>
    </font>
    <font>
      <sz val="9"/>
      <color rgb="FF000000"/>
      <name val="宋体"/>
      <charset val="134"/>
    </font>
    <font>
      <b/>
      <sz val="11.25"/>
      <color rgb="FF000000"/>
      <name val="宋体"/>
      <charset val="134"/>
    </font>
    <font>
      <sz val="11"/>
      <color rgb="FF000000"/>
      <name val="Times New Roman"/>
      <family val="1"/>
    </font>
    <font>
      <sz val="11.25"/>
      <color theme="1"/>
      <name val="宋体"/>
      <charset val="134"/>
    </font>
    <font>
      <sz val="11"/>
      <color rgb="FF000000"/>
      <name val="宋体"/>
      <charset val="134"/>
      <scheme val="minor"/>
    </font>
    <font>
      <b/>
      <sz val="9"/>
      <color rgb="FF000000"/>
      <name val="Arial"/>
      <family val="2"/>
    </font>
    <font>
      <b/>
      <sz val="9"/>
      <color rgb="FF000000"/>
      <name val="宋体"/>
      <charset val="134"/>
    </font>
    <font>
      <sz val="10"/>
      <color rgb="FF000000"/>
      <name val="Times New Roman"/>
      <family val="1"/>
    </font>
    <font>
      <sz val="9"/>
      <name val="宋体"/>
      <charset val="134"/>
      <scheme val="minor"/>
    </font>
    <font>
      <sz val="9"/>
      <color rgb="FF000000"/>
      <name val="宋体"/>
      <family val="3"/>
      <charset val="134"/>
    </font>
    <font>
      <sz val="9"/>
      <color theme="1"/>
      <name val="宋体"/>
      <family val="3"/>
      <charset val="134"/>
    </font>
    <font>
      <sz val="11"/>
      <color rgb="FF000000"/>
      <name val="宋体"/>
      <family val="3"/>
      <charset val="13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9">
    <xf numFmtId="0" fontId="0" fillId="0" borderId="0">
      <alignment vertical="center"/>
    </xf>
    <xf numFmtId="179" fontId="9" fillId="0" borderId="1">
      <alignment horizontal="right" vertical="center"/>
    </xf>
    <xf numFmtId="176" fontId="9" fillId="0" borderId="1">
      <alignment horizontal="right" vertical="center"/>
    </xf>
    <xf numFmtId="10" fontId="9" fillId="0" borderId="1">
      <alignment horizontal="righ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80" fontId="9" fillId="0" borderId="1">
      <alignment horizontal="right" vertical="center"/>
    </xf>
    <xf numFmtId="177" fontId="9" fillId="0" borderId="1">
      <alignment horizontal="right" vertical="center"/>
    </xf>
  </cellStyleXfs>
  <cellXfs count="99">
    <xf numFmtId="0" fontId="0" fillId="0" borderId="0" xfId="0" applyFont="1">
      <alignment vertical="center"/>
    </xf>
    <xf numFmtId="49" fontId="1" fillId="0" borderId="0" xfId="5" applyNumberFormat="1" applyFont="1" applyBorder="1">
      <alignment horizontal="left" vertical="center" wrapText="1"/>
    </xf>
    <xf numFmtId="49" fontId="2" fillId="0" borderId="0" xfId="0" applyNumberFormat="1" applyFont="1" applyBorder="1" applyAlignment="1">
      <alignment horizontal="right" vertical="center" wrapText="1"/>
    </xf>
    <xf numFmtId="49" fontId="2" fillId="0" borderId="1" xfId="5"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 applyNumberFormat="1" applyFont="1" applyBorder="1">
      <alignment horizontal="left" vertical="center" wrapText="1"/>
    </xf>
    <xf numFmtId="178" fontId="6" fillId="0" borderId="1" xfId="6" applyNumberFormat="1" applyFont="1" applyBorder="1">
      <alignment horizontal="right" vertical="center"/>
    </xf>
    <xf numFmtId="49" fontId="5" fillId="0" borderId="1" xfId="5" applyNumberFormat="1" applyFont="1" applyBorder="1" applyAlignment="1">
      <alignment horizontal="center" vertical="center" wrapText="1"/>
    </xf>
    <xf numFmtId="49" fontId="2" fillId="0" borderId="0" xfId="5" applyNumberFormat="1" applyFont="1" applyBorder="1">
      <alignment horizontal="left"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 applyNumberFormat="1" applyFont="1" applyBorder="1" applyAlignment="1">
      <alignment horizontal="right" vertical="center" wrapText="1"/>
    </xf>
    <xf numFmtId="49" fontId="2" fillId="0" borderId="0" xfId="5"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6" applyNumberFormat="1" applyFont="1" applyBorder="1" applyAlignment="1">
      <alignment horizontal="right" vertical="center" wrapText="1"/>
    </xf>
    <xf numFmtId="178" fontId="5" fillId="0" borderId="1" xfId="6" applyNumberFormat="1" applyFont="1" applyBorder="1">
      <alignment horizontal="right" vertical="center"/>
    </xf>
    <xf numFmtId="49" fontId="5" fillId="0" borderId="0" xfId="5" applyNumberFormat="1" applyFont="1" applyBorder="1">
      <alignment horizontal="left" vertical="center" wrapText="1"/>
    </xf>
    <xf numFmtId="0" fontId="4" fillId="0" borderId="1" xfId="0" applyFont="1" applyBorder="1" applyAlignment="1" applyProtection="1">
      <alignment horizontal="center" vertical="center"/>
      <protection locked="0"/>
    </xf>
    <xf numFmtId="49" fontId="2" fillId="0" borderId="1" xfId="5" applyNumberFormat="1" applyFont="1" applyBorder="1">
      <alignment horizontal="left" vertical="center" wrapText="1"/>
    </xf>
    <xf numFmtId="49" fontId="5" fillId="0" borderId="0" xfId="5"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8" fontId="14" fillId="0" borderId="1" xfId="6"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 applyNumberFormat="1" applyFont="1" applyBorder="1" applyAlignment="1">
      <alignment horizontal="right" vertical="center" wrapText="1"/>
    </xf>
    <xf numFmtId="49" fontId="15" fillId="0" borderId="1" xfId="5" applyNumberFormat="1" applyFont="1" applyBorder="1" applyAlignment="1">
      <alignment horizontal="center" vertical="center" wrapText="1"/>
    </xf>
    <xf numFmtId="177"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5" fillId="0" borderId="0" xfId="5"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5" fillId="2" borderId="3" xfId="0" applyFont="1" applyFill="1" applyBorder="1" applyAlignment="1" applyProtection="1">
      <alignment horizontal="center" vertical="center" wrapText="1"/>
      <protection locked="0"/>
    </xf>
    <xf numFmtId="49" fontId="5" fillId="0" borderId="0" xfId="5" applyNumberFormat="1" applyFont="1" applyBorder="1" applyAlignment="1">
      <alignment horizontal="center" vertical="center" wrapText="1"/>
    </xf>
    <xf numFmtId="49" fontId="5" fillId="0" borderId="1" xfId="5" applyNumberFormat="1" applyFont="1" applyBorder="1" applyAlignment="1">
      <alignment horizontal="left" vertical="center" wrapText="1" indent="1"/>
    </xf>
    <xf numFmtId="49" fontId="5" fillId="0" borderId="1" xfId="5"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8" fontId="6" fillId="0" borderId="1" xfId="6" applyNumberFormat="1" applyFont="1" applyBorder="1" applyAlignment="1">
      <alignment horizontal="left" vertical="center"/>
    </xf>
    <xf numFmtId="178" fontId="6" fillId="0" borderId="1" xfId="6" applyNumberFormat="1" applyFont="1" applyBorder="1" applyAlignment="1">
      <alignment horizontal="left" vertical="center" indent="1"/>
    </xf>
    <xf numFmtId="178" fontId="6" fillId="0" borderId="1" xfId="6" applyNumberFormat="1" applyFont="1" applyBorder="1" applyAlignment="1">
      <alignment horizontal="left" vertical="center" indent="2"/>
    </xf>
    <xf numFmtId="0" fontId="15" fillId="2" borderId="1" xfId="0" applyFont="1" applyFill="1" applyBorder="1" applyAlignment="1">
      <alignment horizontal="center" vertical="center"/>
    </xf>
    <xf numFmtId="0" fontId="22" fillId="0" borderId="1" xfId="0" applyFont="1" applyBorder="1" applyAlignment="1"/>
    <xf numFmtId="49" fontId="21" fillId="0" borderId="1" xfId="5"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xf numFmtId="0" fontId="0" fillId="0" borderId="0" xfId="0">
      <alignment vertical="center"/>
    </xf>
    <xf numFmtId="178" fontId="24" fillId="0" borderId="1" xfId="6" applyNumberFormat="1" applyFont="1" applyBorder="1" applyAlignment="1">
      <alignment horizontal="left" vertical="center" indent="2"/>
    </xf>
    <xf numFmtId="49" fontId="25" fillId="0" borderId="1" xfId="5" applyNumberFormat="1" applyFont="1" applyBorder="1">
      <alignment horizontal="left" vertical="center" wrapText="1"/>
    </xf>
    <xf numFmtId="0" fontId="26" fillId="0" borderId="1" xfId="0" applyFont="1" applyBorder="1" applyAlignment="1">
      <alignment horizontal="center" vertical="center" wrapText="1"/>
    </xf>
    <xf numFmtId="49" fontId="7" fillId="0" borderId="0" xfId="5" applyNumberFormat="1" applyFont="1" applyBorder="1" applyAlignment="1">
      <alignment horizontal="center" vertical="center" wrapText="1"/>
    </xf>
    <xf numFmtId="49" fontId="5" fillId="0" borderId="0" xfId="5" applyNumberFormat="1" applyFont="1" applyBorder="1">
      <alignment horizontal="left" vertical="center" wrapText="1"/>
    </xf>
    <xf numFmtId="49" fontId="5" fillId="0" borderId="1" xfId="5" applyNumberFormat="1" applyFont="1" applyBorder="1" applyAlignment="1">
      <alignment horizontal="center" vertical="center" wrapText="1"/>
    </xf>
    <xf numFmtId="49" fontId="5" fillId="0" borderId="0" xfId="5" applyNumberFormat="1" applyFont="1" applyBorder="1" applyAlignment="1">
      <alignment horizontal="right" vertical="center" wrapText="1"/>
    </xf>
    <xf numFmtId="178" fontId="6" fillId="0" borderId="1" xfId="6" applyNumberFormat="1" applyFont="1" applyBorder="1" applyAlignment="1">
      <alignment horizontal="center" vertical="center"/>
    </xf>
    <xf numFmtId="49" fontId="3" fillId="0" borderId="0" xfId="5"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2" fillId="0" borderId="0" xfId="5" applyNumberFormat="1" applyFont="1" applyBorder="1" applyAlignment="1">
      <alignment horizontal="right" vertical="center" wrapText="1"/>
    </xf>
    <xf numFmtId="49" fontId="2" fillId="0" borderId="1" xfId="0" applyNumberFormat="1" applyFont="1" applyBorder="1" applyAlignment="1">
      <alignment horizontal="center" vertical="center" wrapText="1"/>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49" fontId="2" fillId="0" borderId="0" xfId="5" applyNumberFormat="1" applyFont="1" applyBorder="1">
      <alignment horizontal="left" vertical="center" wrapText="1"/>
    </xf>
    <xf numFmtId="49" fontId="2" fillId="0" borderId="1" xfId="5" applyNumberFormat="1" applyFont="1" applyBorder="1" applyAlignment="1">
      <alignment horizontal="center" vertical="center" wrapText="1"/>
    </xf>
    <xf numFmtId="49" fontId="15" fillId="0" borderId="1" xfId="5"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0" fillId="0" borderId="0" xfId="5" applyNumberFormat="1" applyFont="1" applyBorder="1" applyAlignment="1">
      <alignment horizontal="center" vertical="center" wrapText="1"/>
    </xf>
    <xf numFmtId="49" fontId="11" fillId="0" borderId="0" xfId="5" applyNumberFormat="1" applyFont="1" applyBorder="1">
      <alignment horizontal="left" vertical="center" wrapText="1"/>
    </xf>
    <xf numFmtId="49" fontId="3" fillId="0" borderId="0" xfId="0" applyNumberFormat="1" applyFont="1" applyBorder="1" applyAlignment="1">
      <alignment horizontal="center" vertical="center" wrapText="1"/>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9"/>
  <sheetViews>
    <sheetView showZeros="0" topLeftCell="A4" workbookViewId="0">
      <selection activeCell="C26" sqref="C26"/>
    </sheetView>
  </sheetViews>
  <sheetFormatPr defaultColWidth="9.25" defaultRowHeight="14.25" customHeight="1"/>
  <cols>
    <col min="1" max="1" width="46.125" customWidth="1"/>
    <col min="2" max="2" width="50.25" customWidth="1"/>
    <col min="3" max="3" width="47.125" customWidth="1"/>
    <col min="4" max="4" width="53.875" customWidth="1"/>
  </cols>
  <sheetData>
    <row r="1" spans="1:4" ht="13.5" customHeight="1">
      <c r="A1" s="16"/>
      <c r="B1" s="16"/>
      <c r="C1" s="16"/>
      <c r="D1" s="19" t="s">
        <v>0</v>
      </c>
    </row>
    <row r="2" spans="1:4" ht="45" customHeight="1">
      <c r="A2" s="77" t="s">
        <v>1</v>
      </c>
      <c r="B2" s="77"/>
      <c r="C2" s="77"/>
      <c r="D2" s="77"/>
    </row>
    <row r="3" spans="1:4" ht="21" customHeight="1">
      <c r="A3" s="78" t="str">
        <f>"单位名称："&amp;"楚雄市新村镇卫生院"</f>
        <v>单位名称：楚雄市新村镇卫生院</v>
      </c>
      <c r="B3" s="78"/>
      <c r="C3" s="16"/>
      <c r="D3" s="19" t="s">
        <v>2</v>
      </c>
    </row>
    <row r="4" spans="1:4" ht="19.5" customHeight="1">
      <c r="A4" s="79" t="s">
        <v>3</v>
      </c>
      <c r="B4" s="79"/>
      <c r="C4" s="79" t="s">
        <v>4</v>
      </c>
      <c r="D4" s="79"/>
    </row>
    <row r="5" spans="1:4" ht="19.5" customHeight="1">
      <c r="A5" s="79" t="s">
        <v>5</v>
      </c>
      <c r="B5" s="79" t="str">
        <f>"2025"&amp;"年预算数"</f>
        <v>2025年预算数</v>
      </c>
      <c r="C5" s="79" t="s">
        <v>6</v>
      </c>
      <c r="D5" s="79" t="str">
        <f>"2025"&amp;"年预算数"</f>
        <v>2025年预算数</v>
      </c>
    </row>
    <row r="6" spans="1:4" ht="19.5" customHeight="1">
      <c r="A6" s="79"/>
      <c r="B6" s="79"/>
      <c r="C6" s="79"/>
      <c r="D6" s="79"/>
    </row>
    <row r="7" spans="1:4" ht="25.35" customHeight="1">
      <c r="A7" s="5" t="s">
        <v>7</v>
      </c>
      <c r="B7" s="6">
        <v>4444090.8600000003</v>
      </c>
      <c r="C7" s="5" t="s">
        <v>8</v>
      </c>
      <c r="D7" s="6"/>
    </row>
    <row r="8" spans="1:4" ht="25.35" customHeight="1">
      <c r="A8" s="5" t="s">
        <v>9</v>
      </c>
      <c r="B8" s="6"/>
      <c r="C8" s="5" t="s">
        <v>10</v>
      </c>
      <c r="D8" s="6"/>
    </row>
    <row r="9" spans="1:4" ht="25.35" customHeight="1">
      <c r="A9" s="5" t="s">
        <v>11</v>
      </c>
      <c r="B9" s="6"/>
      <c r="C9" s="5" t="s">
        <v>12</v>
      </c>
      <c r="D9" s="6"/>
    </row>
    <row r="10" spans="1:4" ht="25.35" customHeight="1">
      <c r="A10" s="5" t="s">
        <v>13</v>
      </c>
      <c r="B10" s="6"/>
      <c r="C10" s="5" t="s">
        <v>14</v>
      </c>
      <c r="D10" s="6"/>
    </row>
    <row r="11" spans="1:4" ht="25.35" customHeight="1">
      <c r="A11" s="5" t="s">
        <v>15</v>
      </c>
      <c r="B11" s="6">
        <v>3563583</v>
      </c>
      <c r="C11" s="5" t="s">
        <v>16</v>
      </c>
      <c r="D11" s="6"/>
    </row>
    <row r="12" spans="1:4" ht="20.25" customHeight="1">
      <c r="A12" s="5" t="s">
        <v>17</v>
      </c>
      <c r="B12" s="6">
        <v>3563583</v>
      </c>
      <c r="C12" s="5" t="s">
        <v>18</v>
      </c>
      <c r="D12" s="6"/>
    </row>
    <row r="13" spans="1:4" ht="20.25" customHeight="1">
      <c r="A13" s="5" t="s">
        <v>19</v>
      </c>
      <c r="B13" s="6"/>
      <c r="C13" s="5" t="s">
        <v>20</v>
      </c>
      <c r="D13" s="6"/>
    </row>
    <row r="14" spans="1:4" ht="20.25" customHeight="1">
      <c r="A14" s="5" t="s">
        <v>21</v>
      </c>
      <c r="B14" s="6"/>
      <c r="C14" s="75" t="s">
        <v>573</v>
      </c>
      <c r="D14" s="6">
        <v>515211.19</v>
      </c>
    </row>
    <row r="15" spans="1:4" ht="20.25" customHeight="1">
      <c r="A15" s="5" t="s">
        <v>22</v>
      </c>
      <c r="B15" s="6"/>
      <c r="C15" s="5" t="s">
        <v>23</v>
      </c>
      <c r="D15" s="6"/>
    </row>
    <row r="16" spans="1:4" ht="20.25" customHeight="1">
      <c r="A16" s="5" t="s">
        <v>24</v>
      </c>
      <c r="B16" s="6"/>
      <c r="C16" s="75" t="s">
        <v>574</v>
      </c>
      <c r="D16" s="6">
        <v>7246633.6699999999</v>
      </c>
    </row>
    <row r="17" spans="1:4" ht="20.25" customHeight="1">
      <c r="A17" s="5"/>
      <c r="B17" s="6"/>
      <c r="C17" s="5" t="s">
        <v>25</v>
      </c>
      <c r="D17" s="6"/>
    </row>
    <row r="18" spans="1:4" ht="20.25" customHeight="1">
      <c r="A18" s="5"/>
      <c r="B18" s="67"/>
      <c r="C18" s="5" t="s">
        <v>26</v>
      </c>
      <c r="D18" s="6"/>
    </row>
    <row r="19" spans="1:4" ht="20.25" customHeight="1">
      <c r="A19" s="5"/>
      <c r="B19" s="67"/>
      <c r="C19" s="5" t="s">
        <v>27</v>
      </c>
      <c r="D19" s="6"/>
    </row>
    <row r="20" spans="1:4" ht="20.25" customHeight="1">
      <c r="A20" s="5"/>
      <c r="B20" s="67"/>
      <c r="C20" s="5" t="s">
        <v>28</v>
      </c>
      <c r="D20" s="6"/>
    </row>
    <row r="21" spans="1:4" ht="20.25" customHeight="1">
      <c r="A21" s="5"/>
      <c r="B21" s="67"/>
      <c r="C21" s="5" t="s">
        <v>29</v>
      </c>
      <c r="D21" s="6"/>
    </row>
    <row r="22" spans="1:4" ht="20.25" customHeight="1">
      <c r="A22" s="5"/>
      <c r="B22" s="67"/>
      <c r="C22" s="5" t="s">
        <v>30</v>
      </c>
      <c r="D22" s="6"/>
    </row>
    <row r="23" spans="1:4" ht="20.25" customHeight="1">
      <c r="A23" s="5"/>
      <c r="B23" s="67"/>
      <c r="C23" s="5" t="s">
        <v>31</v>
      </c>
      <c r="D23" s="6"/>
    </row>
    <row r="24" spans="1:4" ht="20.25" customHeight="1">
      <c r="A24" s="5"/>
      <c r="B24" s="67"/>
      <c r="C24" s="5" t="s">
        <v>32</v>
      </c>
      <c r="D24" s="6"/>
    </row>
    <row r="25" spans="1:4" ht="20.25" customHeight="1">
      <c r="A25" s="5"/>
      <c r="B25" s="67"/>
      <c r="C25" s="5" t="s">
        <v>33</v>
      </c>
      <c r="D25" s="6"/>
    </row>
    <row r="26" spans="1:4" ht="20.25" customHeight="1">
      <c r="A26" s="5"/>
      <c r="B26" s="67"/>
      <c r="C26" s="75" t="s">
        <v>575</v>
      </c>
      <c r="D26" s="6">
        <v>245829</v>
      </c>
    </row>
    <row r="27" spans="1:4" ht="20.25" customHeight="1">
      <c r="A27" s="5"/>
      <c r="B27" s="67"/>
      <c r="C27" s="5" t="s">
        <v>34</v>
      </c>
      <c r="D27" s="6"/>
    </row>
    <row r="28" spans="1:4" ht="20.25" customHeight="1">
      <c r="A28" s="5"/>
      <c r="B28" s="67"/>
      <c r="C28" s="5" t="s">
        <v>35</v>
      </c>
      <c r="D28" s="6"/>
    </row>
    <row r="29" spans="1:4" ht="20.25" customHeight="1">
      <c r="A29" s="5"/>
      <c r="B29" s="67"/>
      <c r="C29" s="5" t="s">
        <v>36</v>
      </c>
      <c r="D29" s="6"/>
    </row>
    <row r="30" spans="1:4" ht="20.25" customHeight="1">
      <c r="A30" s="5"/>
      <c r="B30" s="67"/>
      <c r="C30" s="5" t="s">
        <v>37</v>
      </c>
      <c r="D30" s="6"/>
    </row>
    <row r="31" spans="1:4" ht="20.25" customHeight="1">
      <c r="A31" s="5"/>
      <c r="B31" s="67"/>
      <c r="C31" s="5" t="s">
        <v>38</v>
      </c>
      <c r="D31" s="6"/>
    </row>
    <row r="32" spans="1:4" ht="20.25" customHeight="1">
      <c r="A32" s="5"/>
      <c r="B32" s="67"/>
      <c r="C32" s="5" t="s">
        <v>39</v>
      </c>
      <c r="D32" s="6"/>
    </row>
    <row r="33" spans="1:4" ht="20.25" customHeight="1">
      <c r="A33" s="5"/>
      <c r="B33" s="67"/>
      <c r="C33" s="5" t="s">
        <v>40</v>
      </c>
      <c r="D33" s="6"/>
    </row>
    <row r="34" spans="1:4" ht="20.25" customHeight="1">
      <c r="A34" s="5"/>
      <c r="B34" s="67"/>
      <c r="C34" s="5" t="s">
        <v>41</v>
      </c>
      <c r="D34" s="6"/>
    </row>
    <row r="35" spans="1:4" ht="20.25" customHeight="1">
      <c r="A35" s="5"/>
      <c r="B35" s="67"/>
      <c r="C35" s="5" t="s">
        <v>42</v>
      </c>
      <c r="D35" s="6"/>
    </row>
    <row r="36" spans="1:4" ht="20.25" customHeight="1">
      <c r="A36" s="5"/>
      <c r="B36" s="67"/>
      <c r="C36" s="5" t="s">
        <v>43</v>
      </c>
      <c r="D36" s="6"/>
    </row>
    <row r="37" spans="1:4" ht="20.25" customHeight="1">
      <c r="A37" s="68" t="s">
        <v>44</v>
      </c>
      <c r="B37" s="69">
        <v>8007673.8600000003</v>
      </c>
      <c r="C37" s="68" t="s">
        <v>45</v>
      </c>
      <c r="D37" s="6">
        <v>8007673.8600000003</v>
      </c>
    </row>
    <row r="38" spans="1:4" ht="20.25" customHeight="1">
      <c r="A38" s="70" t="s">
        <v>46</v>
      </c>
      <c r="B38" s="71"/>
      <c r="C38" s="72" t="s">
        <v>47</v>
      </c>
      <c r="D38" s="6"/>
    </row>
    <row r="39" spans="1:4" ht="20.25" customHeight="1">
      <c r="A39" s="68" t="s">
        <v>48</v>
      </c>
      <c r="B39" s="69">
        <v>8007673.8600000003</v>
      </c>
      <c r="C39" s="68" t="s">
        <v>49</v>
      </c>
      <c r="D39" s="6">
        <v>8007673.8600000003</v>
      </c>
    </row>
  </sheetData>
  <mergeCells count="8">
    <mergeCell ref="A2:D2"/>
    <mergeCell ref="A3:B3"/>
    <mergeCell ref="A4:B4"/>
    <mergeCell ref="C4:D4"/>
    <mergeCell ref="A5:A6"/>
    <mergeCell ref="B5:B6"/>
    <mergeCell ref="C5:C6"/>
    <mergeCell ref="D5:D6"/>
  </mergeCells>
  <phoneticPr fontId="23" type="noConversion"/>
  <printOptions horizontalCentered="1"/>
  <pageMargins left="1" right="1" top="0.75" bottom="0.75" header="0" footer="0"/>
  <pageSetup paperSize="9" scale="97" orientation="landscape"/>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9"/>
  <sheetViews>
    <sheetView showZeros="0" workbookViewId="0">
      <selection activeCell="A14" sqref="A14"/>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80" t="s">
        <v>469</v>
      </c>
      <c r="B1" s="78"/>
      <c r="C1" s="78"/>
      <c r="D1" s="78"/>
      <c r="E1" s="78"/>
      <c r="F1" s="78"/>
      <c r="G1" s="78"/>
      <c r="H1" s="78"/>
      <c r="I1" s="78"/>
      <c r="J1" s="78" t="s">
        <v>328</v>
      </c>
    </row>
    <row r="2" spans="1:10" ht="45" customHeight="1">
      <c r="A2" s="77" t="str">
        <f>"2025"&amp;"年部门项目支出绩效目标表(另文下达)"</f>
        <v>2025年部门项目支出绩效目标表(另文下达)</v>
      </c>
      <c r="B2" s="77"/>
      <c r="C2" s="77"/>
      <c r="D2" s="77"/>
      <c r="E2" s="77"/>
      <c r="F2" s="77"/>
      <c r="G2" s="77"/>
      <c r="H2" s="77"/>
      <c r="I2" s="77"/>
      <c r="J2" s="77"/>
    </row>
    <row r="3" spans="1:10" ht="15.75" customHeight="1">
      <c r="A3" s="16" t="str">
        <f>"单位名称："&amp;"楚雄市新村镇卫生院"</f>
        <v>单位名称：楚雄市新村镇卫生院</v>
      </c>
      <c r="B3" s="35"/>
      <c r="C3" s="35"/>
      <c r="D3" s="35"/>
      <c r="E3" s="35"/>
      <c r="F3" s="36"/>
      <c r="G3" s="35"/>
      <c r="H3" s="36"/>
      <c r="I3" s="36"/>
      <c r="J3" s="36"/>
    </row>
    <row r="4" spans="1:10" ht="60" customHeight="1">
      <c r="A4" s="37" t="s">
        <v>329</v>
      </c>
      <c r="B4" s="37" t="s">
        <v>330</v>
      </c>
      <c r="C4" s="37" t="s">
        <v>331</v>
      </c>
      <c r="D4" s="37" t="s">
        <v>332</v>
      </c>
      <c r="E4" s="37" t="s">
        <v>333</v>
      </c>
      <c r="F4" s="37" t="s">
        <v>334</v>
      </c>
      <c r="G4" s="37" t="s">
        <v>335</v>
      </c>
      <c r="H4" s="37" t="s">
        <v>336</v>
      </c>
      <c r="I4" s="37" t="s">
        <v>337</v>
      </c>
      <c r="J4" s="37" t="s">
        <v>338</v>
      </c>
    </row>
    <row r="5" spans="1:10" ht="47.45" customHeight="1">
      <c r="A5" s="38">
        <v>1</v>
      </c>
      <c r="B5" s="38">
        <v>2</v>
      </c>
      <c r="C5" s="39">
        <v>3</v>
      </c>
      <c r="D5" s="38">
        <v>4</v>
      </c>
      <c r="E5" s="38">
        <v>5</v>
      </c>
      <c r="F5" s="38">
        <v>6</v>
      </c>
      <c r="G5" s="38">
        <v>7</v>
      </c>
      <c r="H5" s="38">
        <v>8</v>
      </c>
      <c r="I5" s="38">
        <v>9</v>
      </c>
      <c r="J5" s="38">
        <v>10</v>
      </c>
    </row>
    <row r="6" spans="1:10" ht="47.45" customHeight="1">
      <c r="A6" s="40"/>
      <c r="B6" s="40"/>
      <c r="C6" s="40"/>
      <c r="D6" s="40"/>
      <c r="E6" s="40"/>
      <c r="F6" s="40"/>
      <c r="G6" s="40"/>
      <c r="H6" s="40"/>
      <c r="I6" s="40"/>
      <c r="J6" s="40"/>
    </row>
    <row r="7" spans="1:10" ht="47.45" customHeight="1">
      <c r="A7" s="40"/>
      <c r="B7" s="41"/>
      <c r="C7" s="40"/>
      <c r="D7" s="40"/>
      <c r="E7" s="40"/>
      <c r="F7" s="40"/>
      <c r="G7" s="40"/>
      <c r="H7" s="40"/>
      <c r="I7" s="40"/>
      <c r="J7" s="40"/>
    </row>
    <row r="8" spans="1:10" ht="51.95" customHeight="1">
      <c r="A8" s="40"/>
      <c r="B8" s="40"/>
      <c r="C8" s="39"/>
      <c r="D8" s="39"/>
      <c r="E8" s="39"/>
      <c r="F8" s="39"/>
      <c r="G8" s="39"/>
      <c r="H8" s="39"/>
      <c r="I8" s="39"/>
      <c r="J8" s="41"/>
    </row>
    <row r="9" spans="1:10" ht="12" customHeight="1">
      <c r="A9" s="73" t="s">
        <v>571</v>
      </c>
    </row>
  </sheetData>
  <mergeCells count="2">
    <mergeCell ref="A1:J1"/>
    <mergeCell ref="A2:J2"/>
  </mergeCells>
  <phoneticPr fontId="23" type="noConversion"/>
  <printOptions horizontalCentered="1"/>
  <pageMargins left="0.39" right="0.39" top="0.51" bottom="0.51" header="0.31" footer="0.31"/>
  <pageSetup paperSize="9" scale="65" orientation="landscape"/>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workbookViewId="0">
      <selection activeCell="A16" sqref="A16"/>
    </sheetView>
  </sheetViews>
  <sheetFormatPr defaultColWidth="10.75" defaultRowHeight="14.25" customHeight="1"/>
  <cols>
    <col min="1" max="1" width="37.625" customWidth="1"/>
    <col min="2" max="2" width="38.125" customWidth="1"/>
    <col min="3" max="3" width="47.25" customWidth="1"/>
    <col min="4" max="6" width="26.25" customWidth="1"/>
  </cols>
  <sheetData>
    <row r="1" spans="1:6" ht="15.75" customHeight="1">
      <c r="A1" s="12"/>
      <c r="B1" s="12">
        <v>0</v>
      </c>
      <c r="C1" s="12"/>
      <c r="D1" s="12"/>
      <c r="E1" s="12"/>
      <c r="F1" s="11" t="s">
        <v>470</v>
      </c>
    </row>
    <row r="2" spans="1:6" ht="45" customHeight="1">
      <c r="A2" s="82" t="s">
        <v>471</v>
      </c>
      <c r="B2" s="82"/>
      <c r="C2" s="82"/>
      <c r="D2" s="82"/>
      <c r="E2" s="82"/>
      <c r="F2" s="82"/>
    </row>
    <row r="3" spans="1:6" ht="19.5" customHeight="1">
      <c r="A3" s="90" t="str">
        <f>"单位名称："&amp;"楚雄市新村镇卫生院"</f>
        <v>单位名称：楚雄市新村镇卫生院</v>
      </c>
      <c r="B3" s="90"/>
      <c r="C3" s="90"/>
      <c r="D3" s="12"/>
      <c r="E3" s="12"/>
      <c r="F3" s="11" t="s">
        <v>2</v>
      </c>
    </row>
    <row r="4" spans="1:6" ht="19.5" customHeight="1">
      <c r="A4" s="91" t="s">
        <v>472</v>
      </c>
      <c r="B4" s="91" t="s">
        <v>70</v>
      </c>
      <c r="C4" s="91" t="s">
        <v>71</v>
      </c>
      <c r="D4" s="91" t="s">
        <v>473</v>
      </c>
      <c r="E4" s="91"/>
      <c r="F4" s="91"/>
    </row>
    <row r="5" spans="1:6" ht="18.75" customHeight="1">
      <c r="A5" s="91"/>
      <c r="B5" s="91"/>
      <c r="C5" s="91"/>
      <c r="D5" s="3" t="s">
        <v>54</v>
      </c>
      <c r="E5" s="3" t="s">
        <v>73</v>
      </c>
      <c r="F5" s="3" t="s">
        <v>74</v>
      </c>
    </row>
    <row r="6" spans="1:6" ht="17.25" customHeight="1">
      <c r="A6" s="9">
        <v>1</v>
      </c>
      <c r="B6" s="34" t="s">
        <v>81</v>
      </c>
      <c r="C6" s="9">
        <v>3</v>
      </c>
      <c r="D6" s="9">
        <v>4</v>
      </c>
      <c r="E6" s="9">
        <v>5</v>
      </c>
      <c r="F6" s="9">
        <v>6</v>
      </c>
    </row>
    <row r="7" spans="1:6" ht="22.5" customHeight="1">
      <c r="A7" s="5"/>
      <c r="B7" s="5"/>
      <c r="C7" s="5"/>
      <c r="D7" s="6"/>
      <c r="E7" s="6"/>
      <c r="F7" s="6"/>
    </row>
    <row r="8" spans="1:6" ht="22.5" customHeight="1">
      <c r="A8" s="5"/>
      <c r="B8" s="5"/>
      <c r="C8" s="5"/>
      <c r="D8" s="6"/>
      <c r="E8" s="6"/>
      <c r="F8" s="6"/>
    </row>
    <row r="9" spans="1:6" ht="22.5" customHeight="1">
      <c r="A9" s="79" t="s">
        <v>54</v>
      </c>
      <c r="B9" s="79"/>
      <c r="C9" s="79"/>
      <c r="D9" s="6"/>
      <c r="E9" s="6"/>
      <c r="F9" s="6"/>
    </row>
    <row r="10" spans="1:6" ht="14.25" customHeight="1">
      <c r="A10" s="73" t="s">
        <v>571</v>
      </c>
    </row>
  </sheetData>
  <mergeCells count="7">
    <mergeCell ref="A2:F2"/>
    <mergeCell ref="A3:C3"/>
    <mergeCell ref="D4:F4"/>
    <mergeCell ref="A9:C9"/>
    <mergeCell ref="A4:A5"/>
    <mergeCell ref="B4:B5"/>
    <mergeCell ref="C4:C5"/>
  </mergeCells>
  <phoneticPr fontId="23" type="noConversion"/>
  <printOptions horizontalCentered="1"/>
  <pageMargins left="0.39" right="0.39" top="0.57999999999999996" bottom="0.57999999999999996" header="0.5" footer="0.5"/>
  <pageSetup paperSize="9" scale="98" orientation="landscape"/>
</worksheet>
</file>

<file path=xl/worksheets/sheet12.xml><?xml version="1.0" encoding="utf-8"?>
<worksheet xmlns="http://schemas.openxmlformats.org/spreadsheetml/2006/main" xmlns:r="http://schemas.openxmlformats.org/officeDocument/2006/relationships">
  <sheetPr>
    <outlinePr summaryBelow="0" summaryRight="0"/>
  </sheetPr>
  <dimension ref="A1:Q25"/>
  <sheetViews>
    <sheetView showGridLines="0" showZeros="0" workbookViewId="0">
      <selection activeCell="A33" sqref="A33"/>
    </sheetView>
  </sheetViews>
  <sheetFormatPr defaultColWidth="10" defaultRowHeight="12.75" customHeight="1"/>
  <cols>
    <col min="1" max="3" width="38.5" customWidth="1"/>
    <col min="4" max="13" width="18.25" customWidth="1"/>
    <col min="14" max="14" width="25.375" customWidth="1"/>
    <col min="15" max="17" width="18.25" customWidth="1"/>
  </cols>
  <sheetData>
    <row r="1" spans="1:17" ht="17.25" customHeight="1">
      <c r="A1" s="16"/>
      <c r="B1" s="16"/>
      <c r="C1" s="16"/>
      <c r="D1" s="16"/>
      <c r="E1" s="16"/>
      <c r="F1" s="16"/>
      <c r="G1" s="16"/>
      <c r="H1" s="16"/>
      <c r="I1" s="16"/>
      <c r="J1" s="16"/>
      <c r="K1" s="16"/>
      <c r="L1" s="16"/>
      <c r="M1" s="16"/>
      <c r="N1" s="16"/>
      <c r="O1" s="16"/>
      <c r="P1" s="16"/>
      <c r="Q1" s="33" t="s">
        <v>474</v>
      </c>
    </row>
    <row r="2" spans="1:17" ht="45" customHeight="1">
      <c r="A2" s="77" t="s">
        <v>475</v>
      </c>
      <c r="B2" s="77"/>
      <c r="C2" s="77"/>
      <c r="D2" s="77"/>
      <c r="E2" s="77"/>
      <c r="F2" s="77"/>
      <c r="G2" s="77"/>
      <c r="H2" s="77"/>
      <c r="I2" s="77"/>
      <c r="J2" s="77"/>
      <c r="K2" s="77"/>
      <c r="L2" s="77"/>
      <c r="M2" s="77"/>
      <c r="N2" s="77"/>
      <c r="O2" s="77"/>
      <c r="P2" s="77"/>
      <c r="Q2" s="77"/>
    </row>
    <row r="3" spans="1:17" ht="18.75" customHeight="1">
      <c r="A3" s="16" t="str">
        <f>"单位名称："&amp;"楚雄市新村镇卫生院"</f>
        <v>单位名称：楚雄市新村镇卫生院</v>
      </c>
      <c r="B3" s="16"/>
      <c r="C3" s="16"/>
      <c r="D3" s="16"/>
      <c r="E3" s="16"/>
      <c r="F3" s="16"/>
      <c r="G3" s="16"/>
      <c r="H3" s="16"/>
      <c r="I3" s="16"/>
      <c r="J3" s="16"/>
      <c r="K3" s="16"/>
      <c r="L3" s="16"/>
      <c r="M3" s="16"/>
      <c r="N3" s="16"/>
      <c r="O3" s="16"/>
      <c r="P3" s="16"/>
      <c r="Q3" s="19" t="s">
        <v>51</v>
      </c>
    </row>
    <row r="4" spans="1:17" ht="22.5" customHeight="1">
      <c r="A4" s="92" t="s">
        <v>476</v>
      </c>
      <c r="B4" s="92" t="s">
        <v>477</v>
      </c>
      <c r="C4" s="92" t="s">
        <v>478</v>
      </c>
      <c r="D4" s="92" t="s">
        <v>479</v>
      </c>
      <c r="E4" s="92" t="s">
        <v>480</v>
      </c>
      <c r="F4" s="92" t="s">
        <v>481</v>
      </c>
      <c r="G4" s="92" t="s">
        <v>206</v>
      </c>
      <c r="H4" s="92"/>
      <c r="I4" s="92"/>
      <c r="J4" s="92"/>
      <c r="K4" s="92"/>
      <c r="L4" s="92"/>
      <c r="M4" s="92"/>
      <c r="N4" s="92"/>
      <c r="O4" s="92"/>
      <c r="P4" s="92"/>
      <c r="Q4" s="92"/>
    </row>
    <row r="5" spans="1:17" ht="22.5" customHeight="1">
      <c r="A5" s="92"/>
      <c r="B5" s="92" t="s">
        <v>482</v>
      </c>
      <c r="C5" s="92" t="s">
        <v>483</v>
      </c>
      <c r="D5" s="92" t="s">
        <v>479</v>
      </c>
      <c r="E5" s="92" t="s">
        <v>484</v>
      </c>
      <c r="F5" s="92"/>
      <c r="G5" s="92" t="s">
        <v>54</v>
      </c>
      <c r="H5" s="92" t="s">
        <v>57</v>
      </c>
      <c r="I5" s="92" t="s">
        <v>485</v>
      </c>
      <c r="J5" s="92" t="s">
        <v>486</v>
      </c>
      <c r="K5" s="92" t="s">
        <v>487</v>
      </c>
      <c r="L5" s="92" t="s">
        <v>61</v>
      </c>
      <c r="M5" s="92"/>
      <c r="N5" s="92"/>
      <c r="O5" s="92"/>
      <c r="P5" s="92"/>
      <c r="Q5" s="92"/>
    </row>
    <row r="6" spans="1:17" ht="23.65" customHeight="1">
      <c r="A6" s="92"/>
      <c r="B6" s="92"/>
      <c r="C6" s="92"/>
      <c r="D6" s="92"/>
      <c r="E6" s="92"/>
      <c r="F6" s="92"/>
      <c r="G6" s="92"/>
      <c r="H6" s="92"/>
      <c r="I6" s="92" t="s">
        <v>56</v>
      </c>
      <c r="J6" s="92"/>
      <c r="K6" s="92"/>
      <c r="L6" s="29" t="s">
        <v>56</v>
      </c>
      <c r="M6" s="29" t="s">
        <v>62</v>
      </c>
      <c r="N6" s="29" t="s">
        <v>63</v>
      </c>
      <c r="O6" s="29" t="s">
        <v>64</v>
      </c>
      <c r="P6" s="29" t="s">
        <v>65</v>
      </c>
      <c r="Q6" s="29" t="s">
        <v>66</v>
      </c>
    </row>
    <row r="7" spans="1:17" ht="22.5" customHeight="1">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spans="1:17" ht="22.5" customHeight="1">
      <c r="A8" s="31" t="s">
        <v>263</v>
      </c>
      <c r="B8" s="31"/>
      <c r="C8" s="31"/>
      <c r="D8" s="31"/>
      <c r="E8" s="32">
        <v>2</v>
      </c>
      <c r="F8" s="32"/>
      <c r="G8" s="32">
        <v>40000</v>
      </c>
      <c r="H8" s="32">
        <v>40000</v>
      </c>
      <c r="I8" s="32"/>
      <c r="J8" s="32"/>
      <c r="K8" s="32"/>
      <c r="L8" s="32"/>
      <c r="M8" s="32"/>
      <c r="N8" s="32"/>
      <c r="O8" s="32"/>
      <c r="P8" s="32"/>
      <c r="Q8" s="32"/>
    </row>
    <row r="9" spans="1:17" ht="22.5" customHeight="1">
      <c r="A9" s="31"/>
      <c r="B9" s="31" t="s">
        <v>488</v>
      </c>
      <c r="C9" s="31" t="s">
        <v>489</v>
      </c>
      <c r="D9" s="31" t="s">
        <v>432</v>
      </c>
      <c r="E9" s="32">
        <v>1</v>
      </c>
      <c r="F9" s="32"/>
      <c r="G9" s="32">
        <v>12000</v>
      </c>
      <c r="H9" s="32">
        <v>12000</v>
      </c>
      <c r="I9" s="32"/>
      <c r="J9" s="32"/>
      <c r="K9" s="32"/>
      <c r="L9" s="32"/>
      <c r="M9" s="32"/>
      <c r="N9" s="32"/>
      <c r="O9" s="32"/>
      <c r="P9" s="32"/>
      <c r="Q9" s="32"/>
    </row>
    <row r="10" spans="1:17" ht="22.5" customHeight="1">
      <c r="A10" s="5"/>
      <c r="B10" s="31" t="s">
        <v>488</v>
      </c>
      <c r="C10" s="31" t="s">
        <v>490</v>
      </c>
      <c r="D10" s="31" t="s">
        <v>432</v>
      </c>
      <c r="E10" s="32">
        <v>1</v>
      </c>
      <c r="F10" s="32"/>
      <c r="G10" s="32">
        <v>28000</v>
      </c>
      <c r="H10" s="32">
        <v>28000</v>
      </c>
      <c r="I10" s="32"/>
      <c r="J10" s="32"/>
      <c r="K10" s="32"/>
      <c r="L10" s="32"/>
      <c r="M10" s="32"/>
      <c r="N10" s="32"/>
      <c r="O10" s="32"/>
      <c r="P10" s="32"/>
      <c r="Q10" s="32"/>
    </row>
    <row r="11" spans="1:17" ht="22.5" customHeight="1">
      <c r="A11" s="31" t="s">
        <v>288</v>
      </c>
      <c r="B11" s="5"/>
      <c r="C11" s="5"/>
      <c r="D11" s="5"/>
      <c r="E11" s="32">
        <v>5</v>
      </c>
      <c r="F11" s="32">
        <v>32000</v>
      </c>
      <c r="G11" s="32">
        <v>32000</v>
      </c>
      <c r="H11" s="32">
        <v>32000</v>
      </c>
      <c r="I11" s="32"/>
      <c r="J11" s="32"/>
      <c r="K11" s="32"/>
      <c r="L11" s="32"/>
      <c r="M11" s="32"/>
      <c r="N11" s="32"/>
      <c r="O11" s="32"/>
      <c r="P11" s="32"/>
      <c r="Q11" s="32"/>
    </row>
    <row r="12" spans="1:17" ht="22.5" customHeight="1">
      <c r="A12" s="5"/>
      <c r="B12" s="31" t="s">
        <v>491</v>
      </c>
      <c r="C12" s="31" t="s">
        <v>492</v>
      </c>
      <c r="D12" s="31" t="s">
        <v>493</v>
      </c>
      <c r="E12" s="32">
        <v>1</v>
      </c>
      <c r="F12" s="32">
        <v>6000</v>
      </c>
      <c r="G12" s="32">
        <v>6000</v>
      </c>
      <c r="H12" s="32">
        <v>6000</v>
      </c>
      <c r="I12" s="32"/>
      <c r="J12" s="32"/>
      <c r="K12" s="32"/>
      <c r="L12" s="32"/>
      <c r="M12" s="32"/>
      <c r="N12" s="32"/>
      <c r="O12" s="32"/>
      <c r="P12" s="32"/>
      <c r="Q12" s="32"/>
    </row>
    <row r="13" spans="1:17" ht="22.5" customHeight="1">
      <c r="A13" s="5"/>
      <c r="B13" s="31" t="s">
        <v>494</v>
      </c>
      <c r="C13" s="31" t="s">
        <v>495</v>
      </c>
      <c r="D13" s="31" t="s">
        <v>493</v>
      </c>
      <c r="E13" s="32">
        <v>2</v>
      </c>
      <c r="F13" s="32">
        <v>12000</v>
      </c>
      <c r="G13" s="32">
        <v>12000</v>
      </c>
      <c r="H13" s="32">
        <v>12000</v>
      </c>
      <c r="I13" s="32"/>
      <c r="J13" s="32"/>
      <c r="K13" s="32"/>
      <c r="L13" s="32"/>
      <c r="M13" s="32"/>
      <c r="N13" s="32"/>
      <c r="O13" s="32"/>
      <c r="P13" s="32"/>
      <c r="Q13" s="32"/>
    </row>
    <row r="14" spans="1:17" ht="22.5" customHeight="1">
      <c r="A14" s="5"/>
      <c r="B14" s="31" t="s">
        <v>496</v>
      </c>
      <c r="C14" s="31" t="s">
        <v>497</v>
      </c>
      <c r="D14" s="31" t="s">
        <v>493</v>
      </c>
      <c r="E14" s="32">
        <v>1</v>
      </c>
      <c r="F14" s="32">
        <v>12000</v>
      </c>
      <c r="G14" s="32">
        <v>12000</v>
      </c>
      <c r="H14" s="32">
        <v>12000</v>
      </c>
      <c r="I14" s="32"/>
      <c r="J14" s="32"/>
      <c r="K14" s="32"/>
      <c r="L14" s="32"/>
      <c r="M14" s="32"/>
      <c r="N14" s="32"/>
      <c r="O14" s="32"/>
      <c r="P14" s="32"/>
      <c r="Q14" s="32"/>
    </row>
    <row r="15" spans="1:17" ht="22.5" customHeight="1">
      <c r="A15" s="5"/>
      <c r="B15" s="31" t="s">
        <v>498</v>
      </c>
      <c r="C15" s="31" t="s">
        <v>499</v>
      </c>
      <c r="D15" s="31" t="s">
        <v>493</v>
      </c>
      <c r="E15" s="32">
        <v>1</v>
      </c>
      <c r="F15" s="32">
        <v>2000</v>
      </c>
      <c r="G15" s="32">
        <v>2000</v>
      </c>
      <c r="H15" s="32">
        <v>2000</v>
      </c>
      <c r="I15" s="32"/>
      <c r="J15" s="32"/>
      <c r="K15" s="32"/>
      <c r="L15" s="32"/>
      <c r="M15" s="32"/>
      <c r="N15" s="32"/>
      <c r="O15" s="32"/>
      <c r="P15" s="32"/>
      <c r="Q15" s="32"/>
    </row>
    <row r="16" spans="1:17" ht="22.5" customHeight="1">
      <c r="A16" s="31" t="s">
        <v>301</v>
      </c>
      <c r="B16" s="5"/>
      <c r="C16" s="5"/>
      <c r="D16" s="5"/>
      <c r="E16" s="32">
        <v>3516</v>
      </c>
      <c r="F16" s="32">
        <v>114200</v>
      </c>
      <c r="G16" s="32">
        <v>152200</v>
      </c>
      <c r="H16" s="32"/>
      <c r="I16" s="32"/>
      <c r="J16" s="32"/>
      <c r="K16" s="32"/>
      <c r="L16" s="32">
        <v>152200</v>
      </c>
      <c r="M16" s="32">
        <v>152200</v>
      </c>
      <c r="N16" s="32"/>
      <c r="O16" s="32"/>
      <c r="P16" s="32"/>
      <c r="Q16" s="32"/>
    </row>
    <row r="17" spans="1:17" ht="22.5" customHeight="1">
      <c r="A17" s="5"/>
      <c r="B17" s="31" t="s">
        <v>491</v>
      </c>
      <c r="C17" s="31" t="s">
        <v>492</v>
      </c>
      <c r="D17" s="31" t="s">
        <v>493</v>
      </c>
      <c r="E17" s="32">
        <v>1</v>
      </c>
      <c r="F17" s="32">
        <v>6000</v>
      </c>
      <c r="G17" s="32">
        <v>6000</v>
      </c>
      <c r="H17" s="32"/>
      <c r="I17" s="32"/>
      <c r="J17" s="32"/>
      <c r="K17" s="32"/>
      <c r="L17" s="32">
        <v>6000</v>
      </c>
      <c r="M17" s="32">
        <v>6000</v>
      </c>
      <c r="N17" s="32"/>
      <c r="O17" s="32"/>
      <c r="P17" s="32"/>
      <c r="Q17" s="32"/>
    </row>
    <row r="18" spans="1:17" ht="22.5" customHeight="1">
      <c r="A18" s="5"/>
      <c r="B18" s="31" t="s">
        <v>494</v>
      </c>
      <c r="C18" s="31" t="s">
        <v>495</v>
      </c>
      <c r="D18" s="31" t="s">
        <v>493</v>
      </c>
      <c r="E18" s="32">
        <v>4</v>
      </c>
      <c r="F18" s="32">
        <v>20000</v>
      </c>
      <c r="G18" s="32">
        <v>20000</v>
      </c>
      <c r="H18" s="32"/>
      <c r="I18" s="32"/>
      <c r="J18" s="32"/>
      <c r="K18" s="32"/>
      <c r="L18" s="32">
        <v>20000</v>
      </c>
      <c r="M18" s="32">
        <v>20000</v>
      </c>
      <c r="N18" s="32"/>
      <c r="O18" s="32"/>
      <c r="P18" s="32"/>
      <c r="Q18" s="32"/>
    </row>
    <row r="19" spans="1:17" ht="22.5" customHeight="1">
      <c r="A19" s="5"/>
      <c r="B19" s="31" t="s">
        <v>500</v>
      </c>
      <c r="C19" s="31" t="s">
        <v>501</v>
      </c>
      <c r="D19" s="31" t="s">
        <v>502</v>
      </c>
      <c r="E19" s="32">
        <v>380</v>
      </c>
      <c r="F19" s="32">
        <v>56200</v>
      </c>
      <c r="G19" s="32">
        <v>56200</v>
      </c>
      <c r="H19" s="32"/>
      <c r="I19" s="32"/>
      <c r="J19" s="32"/>
      <c r="K19" s="32"/>
      <c r="L19" s="32">
        <v>56200</v>
      </c>
      <c r="M19" s="32">
        <v>56200</v>
      </c>
      <c r="N19" s="32"/>
      <c r="O19" s="32"/>
      <c r="P19" s="32"/>
      <c r="Q19" s="32"/>
    </row>
    <row r="20" spans="1:17" ht="22.5" customHeight="1">
      <c r="A20" s="5"/>
      <c r="B20" s="31" t="s">
        <v>496</v>
      </c>
      <c r="C20" s="31" t="s">
        <v>497</v>
      </c>
      <c r="D20" s="31" t="s">
        <v>493</v>
      </c>
      <c r="E20" s="32">
        <v>1</v>
      </c>
      <c r="F20" s="32">
        <v>3000</v>
      </c>
      <c r="G20" s="32">
        <v>3000</v>
      </c>
      <c r="H20" s="32"/>
      <c r="I20" s="32"/>
      <c r="J20" s="32"/>
      <c r="K20" s="32"/>
      <c r="L20" s="32">
        <v>3000</v>
      </c>
      <c r="M20" s="32">
        <v>3000</v>
      </c>
      <c r="N20" s="32"/>
      <c r="O20" s="32"/>
      <c r="P20" s="32"/>
      <c r="Q20" s="32"/>
    </row>
    <row r="21" spans="1:17" ht="22.5" customHeight="1">
      <c r="A21" s="5"/>
      <c r="B21" s="31" t="s">
        <v>498</v>
      </c>
      <c r="C21" s="31" t="s">
        <v>499</v>
      </c>
      <c r="D21" s="31" t="s">
        <v>493</v>
      </c>
      <c r="E21" s="32">
        <v>2</v>
      </c>
      <c r="F21" s="32">
        <v>4000</v>
      </c>
      <c r="G21" s="32">
        <v>4000</v>
      </c>
      <c r="H21" s="32"/>
      <c r="I21" s="32"/>
      <c r="J21" s="32"/>
      <c r="K21" s="32"/>
      <c r="L21" s="32">
        <v>4000</v>
      </c>
      <c r="M21" s="32">
        <v>4000</v>
      </c>
      <c r="N21" s="32"/>
      <c r="O21" s="32"/>
      <c r="P21" s="32"/>
      <c r="Q21" s="32"/>
    </row>
    <row r="22" spans="1:17" ht="22.5" customHeight="1">
      <c r="A22" s="5"/>
      <c r="B22" s="31" t="s">
        <v>503</v>
      </c>
      <c r="C22" s="31" t="s">
        <v>489</v>
      </c>
      <c r="D22" s="31" t="s">
        <v>432</v>
      </c>
      <c r="E22" s="32">
        <v>1</v>
      </c>
      <c r="F22" s="32"/>
      <c r="G22" s="32">
        <v>13000</v>
      </c>
      <c r="H22" s="32"/>
      <c r="I22" s="32"/>
      <c r="J22" s="32"/>
      <c r="K22" s="32"/>
      <c r="L22" s="32">
        <v>13000</v>
      </c>
      <c r="M22" s="32">
        <v>13000</v>
      </c>
      <c r="N22" s="32"/>
      <c r="O22" s="32"/>
      <c r="P22" s="32"/>
      <c r="Q22" s="32"/>
    </row>
    <row r="23" spans="1:17" ht="22.5" customHeight="1">
      <c r="A23" s="5"/>
      <c r="B23" s="31" t="s">
        <v>504</v>
      </c>
      <c r="C23" s="31" t="s">
        <v>490</v>
      </c>
      <c r="D23" s="31" t="s">
        <v>505</v>
      </c>
      <c r="E23" s="32">
        <v>3125</v>
      </c>
      <c r="F23" s="32"/>
      <c r="G23" s="32">
        <v>25000</v>
      </c>
      <c r="H23" s="32"/>
      <c r="I23" s="32"/>
      <c r="J23" s="32"/>
      <c r="K23" s="32"/>
      <c r="L23" s="32">
        <v>25000</v>
      </c>
      <c r="M23" s="32">
        <v>25000</v>
      </c>
      <c r="N23" s="32"/>
      <c r="O23" s="32"/>
      <c r="P23" s="32"/>
      <c r="Q23" s="32"/>
    </row>
    <row r="24" spans="1:17" ht="22.5" customHeight="1">
      <c r="A24" s="5"/>
      <c r="B24" s="31" t="s">
        <v>506</v>
      </c>
      <c r="C24" s="31" t="s">
        <v>507</v>
      </c>
      <c r="D24" s="31" t="s">
        <v>508</v>
      </c>
      <c r="E24" s="32">
        <v>2</v>
      </c>
      <c r="F24" s="32">
        <v>25000</v>
      </c>
      <c r="G24" s="32">
        <v>25000</v>
      </c>
      <c r="H24" s="32"/>
      <c r="I24" s="32"/>
      <c r="J24" s="32"/>
      <c r="K24" s="32"/>
      <c r="L24" s="32">
        <v>25000</v>
      </c>
      <c r="M24" s="32">
        <v>25000</v>
      </c>
      <c r="N24" s="32"/>
      <c r="O24" s="32"/>
      <c r="P24" s="32"/>
      <c r="Q24" s="32"/>
    </row>
    <row r="25" spans="1:17" ht="22.5" customHeight="1">
      <c r="A25" s="93" t="s">
        <v>54</v>
      </c>
      <c r="B25" s="93"/>
      <c r="C25" s="93"/>
      <c r="D25" s="93"/>
      <c r="E25" s="93"/>
      <c r="F25" s="32">
        <v>146200</v>
      </c>
      <c r="G25" s="32">
        <v>224200</v>
      </c>
      <c r="H25" s="32">
        <v>72000</v>
      </c>
      <c r="I25" s="32"/>
      <c r="J25" s="32"/>
      <c r="K25" s="32"/>
      <c r="L25" s="32">
        <v>152200</v>
      </c>
      <c r="M25" s="32">
        <v>152200</v>
      </c>
      <c r="N25" s="32"/>
      <c r="O25" s="32"/>
      <c r="P25" s="32"/>
      <c r="Q25" s="32"/>
    </row>
  </sheetData>
  <mergeCells count="15">
    <mergeCell ref="A2:Q2"/>
    <mergeCell ref="G4:Q4"/>
    <mergeCell ref="L5:Q5"/>
    <mergeCell ref="A25:E25"/>
    <mergeCell ref="A4:A6"/>
    <mergeCell ref="B4:B6"/>
    <mergeCell ref="C4:C6"/>
    <mergeCell ref="D4:D6"/>
    <mergeCell ref="E4:E6"/>
    <mergeCell ref="F4:F6"/>
    <mergeCell ref="G5:G6"/>
    <mergeCell ref="H5:H6"/>
    <mergeCell ref="I5:I6"/>
    <mergeCell ref="J5:J6"/>
    <mergeCell ref="K5:K6"/>
  </mergeCells>
  <phoneticPr fontId="23" type="noConversion"/>
  <pageMargins left="0.19" right="0.19" top="0.19" bottom="0.2" header="0.19" footer="0.19"/>
  <pageSetup orientation="landscape"/>
</worksheet>
</file>

<file path=xl/worksheets/sheet13.xml><?xml version="1.0" encoding="utf-8"?>
<worksheet xmlns="http://schemas.openxmlformats.org/spreadsheetml/2006/main" xmlns:r="http://schemas.openxmlformats.org/officeDocument/2006/relationships">
  <sheetPr>
    <outlinePr summaryRight="0"/>
  </sheetPr>
  <dimension ref="A1:R12"/>
  <sheetViews>
    <sheetView showZeros="0" workbookViewId="0">
      <selection activeCell="A14" sqref="A14"/>
    </sheetView>
  </sheetViews>
  <sheetFormatPr defaultColWidth="10.25" defaultRowHeight="14.25" customHeight="1"/>
  <cols>
    <col min="1" max="1" width="46.875" customWidth="1"/>
    <col min="2" max="2" width="27.5" customWidth="1"/>
    <col min="3" max="3" width="33.125" customWidth="1"/>
    <col min="4" max="4" width="18.375" customWidth="1"/>
    <col min="5" max="5" width="21.75" customWidth="1"/>
    <col min="6" max="6" width="24.625" customWidth="1"/>
    <col min="7" max="7" width="30.125" customWidth="1"/>
    <col min="8" max="14" width="18.375" customWidth="1"/>
    <col min="15" max="15" width="23.5" customWidth="1"/>
    <col min="16" max="16" width="18.375" customWidth="1"/>
    <col min="17" max="17" width="21.125" customWidth="1"/>
    <col min="18" max="18" width="18.375" customWidth="1"/>
  </cols>
  <sheetData>
    <row r="1" spans="1:18" ht="23.65" customHeight="1">
      <c r="A1" s="22"/>
      <c r="B1" s="22"/>
      <c r="C1" s="22"/>
      <c r="D1" s="22"/>
      <c r="E1" s="22"/>
      <c r="F1" s="22"/>
      <c r="G1" s="22"/>
      <c r="H1" s="22"/>
      <c r="I1" s="22"/>
      <c r="J1" s="22"/>
      <c r="K1" s="22"/>
      <c r="L1" s="22"/>
      <c r="M1" s="22"/>
      <c r="N1" s="22"/>
      <c r="O1" s="22"/>
      <c r="P1" s="22"/>
      <c r="Q1" s="22"/>
      <c r="R1" s="28" t="s">
        <v>509</v>
      </c>
    </row>
    <row r="2" spans="1:18" ht="49.9" customHeight="1">
      <c r="A2" s="96" t="str">
        <f>"2025"&amp;"年部门政府购买服务预算表"</f>
        <v>2025年部门政府购买服务预算表</v>
      </c>
      <c r="B2" s="96"/>
      <c r="C2" s="96"/>
      <c r="D2" s="96"/>
      <c r="E2" s="96"/>
      <c r="F2" s="96"/>
      <c r="G2" s="96"/>
      <c r="H2" s="96"/>
      <c r="I2" s="96"/>
      <c r="J2" s="96"/>
      <c r="K2" s="96"/>
      <c r="L2" s="96"/>
      <c r="M2" s="96"/>
      <c r="N2" s="96"/>
      <c r="O2" s="96"/>
      <c r="P2" s="96"/>
      <c r="Q2" s="96"/>
      <c r="R2" s="96"/>
    </row>
    <row r="3" spans="1:18" ht="23.65" customHeight="1">
      <c r="A3" s="97" t="str">
        <f>"单位名称："&amp;"楚雄市新村镇卫生院"</f>
        <v>单位名称：楚雄市新村镇卫生院</v>
      </c>
      <c r="B3" s="97"/>
      <c r="C3" s="97"/>
      <c r="D3" s="97"/>
      <c r="E3" s="97"/>
      <c r="F3" s="97"/>
      <c r="G3" s="97"/>
      <c r="H3" s="97"/>
      <c r="I3" s="97"/>
      <c r="J3" s="97"/>
      <c r="K3" s="97"/>
      <c r="L3" s="97"/>
      <c r="M3" s="97"/>
      <c r="N3" s="97"/>
      <c r="O3" s="97"/>
      <c r="P3" s="97"/>
      <c r="Q3" s="97"/>
      <c r="R3" s="28" t="s">
        <v>51</v>
      </c>
    </row>
    <row r="4" spans="1:18" ht="23.65" customHeight="1">
      <c r="A4" s="95" t="s">
        <v>476</v>
      </c>
      <c r="B4" s="95" t="s">
        <v>510</v>
      </c>
      <c r="C4" s="95" t="s">
        <v>511</v>
      </c>
      <c r="D4" s="95" t="s">
        <v>512</v>
      </c>
      <c r="E4" s="95" t="s">
        <v>513</v>
      </c>
      <c r="F4" s="95" t="s">
        <v>514</v>
      </c>
      <c r="G4" s="95" t="s">
        <v>515</v>
      </c>
      <c r="H4" s="95" t="s">
        <v>206</v>
      </c>
      <c r="I4" s="95"/>
      <c r="J4" s="95"/>
      <c r="K4" s="95"/>
      <c r="L4" s="95"/>
      <c r="M4" s="95"/>
      <c r="N4" s="95"/>
      <c r="O4" s="95"/>
      <c r="P4" s="95"/>
      <c r="Q4" s="95"/>
      <c r="R4" s="95"/>
    </row>
    <row r="5" spans="1:18" ht="23.65" customHeight="1">
      <c r="A5" s="95" t="s">
        <v>516</v>
      </c>
      <c r="B5" s="95" t="s">
        <v>486</v>
      </c>
      <c r="C5" s="95" t="s">
        <v>487</v>
      </c>
      <c r="D5" s="95"/>
      <c r="E5" s="95" t="s">
        <v>517</v>
      </c>
      <c r="F5" s="95"/>
      <c r="G5" s="95"/>
      <c r="H5" s="95" t="s">
        <v>54</v>
      </c>
      <c r="I5" s="95" t="s">
        <v>57</v>
      </c>
      <c r="J5" s="95" t="s">
        <v>485</v>
      </c>
      <c r="K5" s="95" t="s">
        <v>486</v>
      </c>
      <c r="L5" s="95" t="s">
        <v>487</v>
      </c>
      <c r="M5" s="95" t="s">
        <v>61</v>
      </c>
      <c r="N5" s="95"/>
      <c r="O5" s="95"/>
      <c r="P5" s="95"/>
      <c r="Q5" s="95"/>
      <c r="R5" s="95"/>
    </row>
    <row r="6" spans="1:18" ht="23.65" customHeight="1">
      <c r="A6" s="95"/>
      <c r="B6" s="95"/>
      <c r="C6" s="95"/>
      <c r="D6" s="95"/>
      <c r="E6" s="95"/>
      <c r="F6" s="95"/>
      <c r="G6" s="95"/>
      <c r="H6" s="95"/>
      <c r="I6" s="95" t="s">
        <v>56</v>
      </c>
      <c r="J6" s="95"/>
      <c r="K6" s="95"/>
      <c r="L6" s="95"/>
      <c r="M6" s="23" t="s">
        <v>56</v>
      </c>
      <c r="N6" s="23" t="s">
        <v>62</v>
      </c>
      <c r="O6" s="23" t="s">
        <v>63</v>
      </c>
      <c r="P6" s="23" t="s">
        <v>64</v>
      </c>
      <c r="Q6" s="23" t="s">
        <v>65</v>
      </c>
      <c r="R6" s="23" t="s">
        <v>66</v>
      </c>
    </row>
    <row r="7" spans="1:18" ht="22.5" customHeight="1">
      <c r="A7" s="24" t="s">
        <v>80</v>
      </c>
      <c r="B7" s="24" t="s">
        <v>81</v>
      </c>
      <c r="C7" s="24" t="s">
        <v>82</v>
      </c>
      <c r="D7" s="24" t="s">
        <v>83</v>
      </c>
      <c r="E7" s="24" t="s">
        <v>84</v>
      </c>
      <c r="F7" s="24" t="s">
        <v>85</v>
      </c>
      <c r="G7" s="24" t="s">
        <v>86</v>
      </c>
      <c r="H7" s="24" t="s">
        <v>87</v>
      </c>
      <c r="I7" s="24" t="s">
        <v>88</v>
      </c>
      <c r="J7" s="24" t="s">
        <v>89</v>
      </c>
      <c r="K7" s="24" t="s">
        <v>90</v>
      </c>
      <c r="L7" s="24" t="s">
        <v>91</v>
      </c>
      <c r="M7" s="24" t="s">
        <v>92</v>
      </c>
      <c r="N7" s="24" t="s">
        <v>93</v>
      </c>
      <c r="O7" s="24" t="s">
        <v>518</v>
      </c>
      <c r="P7" s="24" t="s">
        <v>519</v>
      </c>
      <c r="Q7" s="24" t="s">
        <v>520</v>
      </c>
      <c r="R7" s="24" t="s">
        <v>521</v>
      </c>
    </row>
    <row r="8" spans="1:18" ht="22.5" customHeight="1">
      <c r="A8" s="25"/>
      <c r="B8" s="25"/>
      <c r="C8" s="25"/>
      <c r="D8" s="25"/>
      <c r="E8" s="25"/>
      <c r="F8" s="25"/>
      <c r="G8" s="25"/>
      <c r="H8" s="26"/>
      <c r="I8" s="26"/>
      <c r="J8" s="26"/>
      <c r="K8" s="26"/>
      <c r="L8" s="26"/>
      <c r="M8" s="26"/>
      <c r="N8" s="26"/>
      <c r="O8" s="26"/>
      <c r="P8" s="26"/>
      <c r="Q8" s="26"/>
      <c r="R8" s="26"/>
    </row>
    <row r="9" spans="1:18" ht="22.5" customHeight="1">
      <c r="A9" s="25"/>
      <c r="B9" s="25"/>
      <c r="C9" s="25"/>
      <c r="D9" s="25"/>
      <c r="E9" s="25"/>
      <c r="F9" s="25"/>
      <c r="G9" s="25"/>
      <c r="H9" s="26"/>
      <c r="I9" s="26"/>
      <c r="J9" s="26"/>
      <c r="K9" s="26"/>
      <c r="L9" s="26"/>
      <c r="M9" s="26"/>
      <c r="N9" s="26"/>
      <c r="O9" s="26"/>
      <c r="P9" s="26"/>
      <c r="Q9" s="26"/>
      <c r="R9" s="26"/>
    </row>
    <row r="10" spans="1:18" ht="22.5" customHeight="1">
      <c r="A10" s="27"/>
      <c r="B10" s="25"/>
      <c r="C10" s="25"/>
      <c r="D10" s="25"/>
      <c r="E10" s="25"/>
      <c r="F10" s="25"/>
      <c r="G10" s="25"/>
      <c r="H10" s="26"/>
      <c r="I10" s="26"/>
      <c r="J10" s="26"/>
      <c r="K10" s="26"/>
      <c r="L10" s="26"/>
      <c r="M10" s="26"/>
      <c r="N10" s="26"/>
      <c r="O10" s="26"/>
      <c r="P10" s="26"/>
      <c r="Q10" s="26"/>
      <c r="R10" s="26"/>
    </row>
    <row r="11" spans="1:18" ht="22.5" customHeight="1">
      <c r="A11" s="94" t="s">
        <v>54</v>
      </c>
      <c r="B11" s="94"/>
      <c r="C11" s="94"/>
      <c r="D11" s="94"/>
      <c r="E11" s="94"/>
      <c r="F11" s="94"/>
      <c r="G11" s="94"/>
      <c r="H11" s="26"/>
      <c r="I11" s="26"/>
      <c r="J11" s="26"/>
      <c r="K11" s="26"/>
      <c r="L11" s="26"/>
      <c r="M11" s="26"/>
      <c r="N11" s="26"/>
      <c r="O11" s="26"/>
      <c r="P11" s="26"/>
      <c r="Q11" s="26"/>
      <c r="R11" s="26"/>
    </row>
    <row r="12" spans="1:18" ht="14.25" customHeight="1">
      <c r="A12" s="73" t="s">
        <v>577</v>
      </c>
      <c r="J12" s="73"/>
    </row>
  </sheetData>
  <mergeCells count="17">
    <mergeCell ref="L5:L6"/>
    <mergeCell ref="A2:R2"/>
    <mergeCell ref="A3:Q3"/>
    <mergeCell ref="H4:R4"/>
    <mergeCell ref="M5:R5"/>
    <mergeCell ref="H5:H6"/>
    <mergeCell ref="I5:I6"/>
    <mergeCell ref="J5:J6"/>
    <mergeCell ref="K5:K6"/>
    <mergeCell ref="A11:G11"/>
    <mergeCell ref="A4:A6"/>
    <mergeCell ref="B4:B6"/>
    <mergeCell ref="C4:C6"/>
    <mergeCell ref="D4:D6"/>
    <mergeCell ref="E4:E6"/>
    <mergeCell ref="F4:F6"/>
    <mergeCell ref="G4:G6"/>
  </mergeCells>
  <phoneticPr fontId="23" type="noConversion"/>
  <pageMargins left="0.75" right="0.75" top="1" bottom="1" header="0.51" footer="0.51"/>
  <pageSetup paperSize="9" orientation="portrait"/>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N10"/>
  <sheetViews>
    <sheetView showZeros="0" workbookViewId="0">
      <selection activeCell="A14" sqref="A14"/>
    </sheetView>
  </sheetViews>
  <sheetFormatPr defaultColWidth="10.75" defaultRowHeight="14.25" customHeight="1"/>
  <cols>
    <col min="1" max="1" width="44" customWidth="1"/>
    <col min="2" max="14" width="21.625" customWidth="1"/>
  </cols>
  <sheetData>
    <row r="1" spans="1:14" ht="13.5" customHeight="1">
      <c r="A1" s="8"/>
      <c r="B1" s="8"/>
      <c r="C1" s="8"/>
      <c r="D1" s="8"/>
      <c r="E1" s="8"/>
      <c r="F1" s="8"/>
      <c r="G1" s="8"/>
      <c r="H1" s="8"/>
      <c r="I1" s="8"/>
      <c r="J1" s="8"/>
      <c r="K1" s="8"/>
      <c r="L1" s="8"/>
      <c r="M1" s="8"/>
      <c r="N1" s="11" t="s">
        <v>522</v>
      </c>
    </row>
    <row r="2" spans="1:14" ht="45" customHeight="1">
      <c r="A2" s="82" t="s">
        <v>523</v>
      </c>
      <c r="B2" s="82"/>
      <c r="C2" s="82"/>
      <c r="D2" s="82"/>
      <c r="E2" s="82"/>
      <c r="F2" s="82"/>
      <c r="G2" s="82"/>
      <c r="H2" s="82"/>
      <c r="I2" s="82"/>
      <c r="J2" s="82"/>
      <c r="K2" s="82"/>
      <c r="L2" s="82"/>
      <c r="M2" s="82"/>
      <c r="N2" s="82"/>
    </row>
    <row r="3" spans="1:14" ht="22.5" customHeight="1">
      <c r="A3" s="90" t="str">
        <f>"单位名称："&amp;"楚雄市新村镇卫生院"</f>
        <v>单位名称：楚雄市新村镇卫生院</v>
      </c>
      <c r="B3" s="90"/>
      <c r="C3" s="90"/>
      <c r="D3" s="90"/>
      <c r="E3" s="90"/>
      <c r="F3" s="90"/>
      <c r="G3" s="90"/>
      <c r="H3" s="90"/>
      <c r="I3" s="8"/>
      <c r="J3" s="8"/>
      <c r="K3" s="8"/>
      <c r="L3" s="8"/>
      <c r="M3" s="8"/>
      <c r="N3" s="11" t="s">
        <v>51</v>
      </c>
    </row>
    <row r="4" spans="1:14" ht="22.5" customHeight="1">
      <c r="A4" s="91" t="s">
        <v>524</v>
      </c>
      <c r="B4" s="91" t="s">
        <v>206</v>
      </c>
      <c r="C4" s="91"/>
      <c r="D4" s="91"/>
      <c r="E4" s="91" t="s">
        <v>525</v>
      </c>
      <c r="F4" s="91"/>
      <c r="G4" s="91"/>
      <c r="H4" s="91"/>
      <c r="I4" s="91"/>
      <c r="J4" s="91"/>
      <c r="K4" s="91"/>
      <c r="L4" s="91"/>
      <c r="M4" s="91"/>
      <c r="N4" s="91"/>
    </row>
    <row r="5" spans="1:14" ht="22.5" customHeight="1">
      <c r="A5" s="91"/>
      <c r="B5" s="3" t="s">
        <v>54</v>
      </c>
      <c r="C5" s="3" t="s">
        <v>57</v>
      </c>
      <c r="D5" s="3" t="s">
        <v>485</v>
      </c>
      <c r="E5" s="3" t="s">
        <v>526</v>
      </c>
      <c r="F5" s="3" t="s">
        <v>527</v>
      </c>
      <c r="G5" s="3" t="s">
        <v>528</v>
      </c>
      <c r="H5" s="3" t="s">
        <v>529</v>
      </c>
      <c r="I5" s="3" t="s">
        <v>530</v>
      </c>
      <c r="J5" s="3" t="s">
        <v>531</v>
      </c>
      <c r="K5" s="3" t="s">
        <v>532</v>
      </c>
      <c r="L5" s="3" t="s">
        <v>533</v>
      </c>
      <c r="M5" s="3" t="s">
        <v>534</v>
      </c>
      <c r="N5" s="3" t="s">
        <v>535</v>
      </c>
    </row>
    <row r="6" spans="1:14" ht="22.5" customHeight="1">
      <c r="A6" s="20">
        <v>1</v>
      </c>
      <c r="B6" s="20">
        <v>2</v>
      </c>
      <c r="C6" s="20">
        <v>3</v>
      </c>
      <c r="D6" s="21">
        <v>4</v>
      </c>
      <c r="E6" s="20">
        <v>5</v>
      </c>
      <c r="F6" s="20">
        <v>6</v>
      </c>
      <c r="G6" s="21">
        <v>7</v>
      </c>
      <c r="H6" s="20">
        <v>8</v>
      </c>
      <c r="I6" s="20">
        <v>9</v>
      </c>
      <c r="J6" s="21">
        <v>10</v>
      </c>
      <c r="K6" s="20">
        <v>11</v>
      </c>
      <c r="L6" s="20">
        <v>12</v>
      </c>
      <c r="M6" s="21">
        <v>13</v>
      </c>
      <c r="N6" s="20">
        <v>14</v>
      </c>
    </row>
    <row r="7" spans="1:14" ht="22.5" customHeight="1">
      <c r="A7" s="5"/>
      <c r="B7" s="6"/>
      <c r="C7" s="6"/>
      <c r="D7" s="6"/>
      <c r="E7" s="6"/>
      <c r="F7" s="6"/>
      <c r="G7" s="6"/>
      <c r="H7" s="6"/>
      <c r="I7" s="6"/>
      <c r="J7" s="6"/>
      <c r="K7" s="6"/>
      <c r="L7" s="6"/>
      <c r="M7" s="6"/>
      <c r="N7" s="6"/>
    </row>
    <row r="8" spans="1:14" ht="22.5" customHeight="1">
      <c r="A8" s="5"/>
      <c r="B8" s="6"/>
      <c r="C8" s="6"/>
      <c r="D8" s="6"/>
      <c r="E8" s="6"/>
      <c r="F8" s="6"/>
      <c r="G8" s="6"/>
      <c r="H8" s="6"/>
      <c r="I8" s="6"/>
      <c r="J8" s="6"/>
      <c r="K8" s="6"/>
      <c r="L8" s="6"/>
      <c r="M8" s="6"/>
      <c r="N8" s="6"/>
    </row>
    <row r="9" spans="1:14" ht="22.5" customHeight="1">
      <c r="A9" s="5" t="s">
        <v>54</v>
      </c>
      <c r="B9" s="6"/>
      <c r="C9" s="6"/>
      <c r="D9" s="6"/>
      <c r="E9" s="6"/>
      <c r="F9" s="6"/>
      <c r="G9" s="6"/>
      <c r="H9" s="6"/>
      <c r="I9" s="6"/>
      <c r="J9" s="6"/>
      <c r="K9" s="6"/>
      <c r="L9" s="6"/>
      <c r="M9" s="6"/>
      <c r="N9" s="6"/>
    </row>
    <row r="10" spans="1:14" ht="14.25" customHeight="1">
      <c r="A10" s="73" t="s">
        <v>571</v>
      </c>
    </row>
  </sheetData>
  <mergeCells count="5">
    <mergeCell ref="A2:N2"/>
    <mergeCell ref="A3:H3"/>
    <mergeCell ref="B4:D4"/>
    <mergeCell ref="E4:N4"/>
    <mergeCell ref="A4:A5"/>
  </mergeCells>
  <phoneticPr fontId="23" type="noConversion"/>
  <printOptions horizontalCentered="1"/>
  <pageMargins left="1" right="1" top="0.75" bottom="0.75" header="0" footer="0"/>
  <pageSetup paperSize="9" scale="58" orientation="landscape"/>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K9"/>
  <sheetViews>
    <sheetView showZeros="0" workbookViewId="0">
      <selection activeCell="A12" sqref="A12"/>
    </sheetView>
  </sheetViews>
  <sheetFormatPr defaultColWidth="10.75" defaultRowHeight="12" customHeight="1"/>
  <cols>
    <col min="1" max="1" width="69.25" customWidth="1"/>
    <col min="2" max="2" width="41.125" customWidth="1"/>
    <col min="3" max="3" width="69.25" customWidth="1"/>
    <col min="4" max="5" width="27.625" customWidth="1"/>
    <col min="6" max="6" width="55" customWidth="1"/>
    <col min="7" max="7" width="10.25" customWidth="1"/>
    <col min="8" max="8" width="18.75" customWidth="1"/>
    <col min="9" max="9" width="9.875" customWidth="1"/>
    <col min="10" max="10" width="16.875" customWidth="1"/>
    <col min="11" max="11" width="53" customWidth="1"/>
  </cols>
  <sheetData>
    <row r="1" spans="1:11" ht="15.75" customHeight="1">
      <c r="A1" s="16"/>
      <c r="B1" s="16"/>
      <c r="C1" s="16"/>
      <c r="D1" s="16"/>
      <c r="E1" s="16"/>
      <c r="F1" s="16"/>
      <c r="G1" s="16"/>
      <c r="H1" s="16"/>
      <c r="I1" s="16"/>
      <c r="J1" s="16"/>
      <c r="K1" s="19" t="s">
        <v>536</v>
      </c>
    </row>
    <row r="2" spans="1:11" ht="45" customHeight="1">
      <c r="A2" s="77" t="s">
        <v>537</v>
      </c>
      <c r="B2" s="77"/>
      <c r="C2" s="77"/>
      <c r="D2" s="77"/>
      <c r="E2" s="77"/>
      <c r="F2" s="77"/>
      <c r="G2" s="77"/>
      <c r="H2" s="77"/>
      <c r="I2" s="77"/>
      <c r="J2" s="77"/>
      <c r="K2" s="77"/>
    </row>
    <row r="3" spans="1:11" ht="15.75" customHeight="1">
      <c r="A3" s="16" t="str">
        <f>"单位名称："&amp;"楚雄市新村镇卫生院"</f>
        <v>单位名称：楚雄市新村镇卫生院</v>
      </c>
      <c r="B3" s="16"/>
      <c r="C3" s="16"/>
      <c r="D3" s="16"/>
      <c r="E3" s="16"/>
      <c r="F3" s="16"/>
      <c r="G3" s="16"/>
      <c r="H3" s="16"/>
      <c r="I3" s="16"/>
      <c r="J3" s="16"/>
      <c r="K3" s="16"/>
    </row>
    <row r="4" spans="1:11" ht="22.5" customHeight="1">
      <c r="A4" s="7" t="s">
        <v>538</v>
      </c>
      <c r="B4" s="7" t="s">
        <v>200</v>
      </c>
      <c r="C4" s="7" t="s">
        <v>330</v>
      </c>
      <c r="D4" s="7" t="s">
        <v>331</v>
      </c>
      <c r="E4" s="7" t="s">
        <v>332</v>
      </c>
      <c r="F4" s="7" t="s">
        <v>333</v>
      </c>
      <c r="G4" s="7" t="s">
        <v>334</v>
      </c>
      <c r="H4" s="7" t="s">
        <v>335</v>
      </c>
      <c r="I4" s="7" t="s">
        <v>336</v>
      </c>
      <c r="J4" s="7" t="s">
        <v>337</v>
      </c>
      <c r="K4" s="7" t="s">
        <v>338</v>
      </c>
    </row>
    <row r="5" spans="1:11" ht="22.5" customHeight="1">
      <c r="A5" s="9">
        <v>1</v>
      </c>
      <c r="B5" s="17">
        <v>2</v>
      </c>
      <c r="C5" s="9">
        <v>3</v>
      </c>
      <c r="D5" s="17">
        <v>4</v>
      </c>
      <c r="E5" s="9">
        <v>5</v>
      </c>
      <c r="F5" s="17">
        <v>6</v>
      </c>
      <c r="G5" s="9">
        <v>7</v>
      </c>
      <c r="H5" s="17">
        <v>8</v>
      </c>
      <c r="I5" s="9">
        <v>9</v>
      </c>
      <c r="J5" s="17">
        <v>10</v>
      </c>
      <c r="K5" s="17">
        <v>11</v>
      </c>
    </row>
    <row r="6" spans="1:11" ht="22.5" customHeight="1">
      <c r="A6" s="18"/>
      <c r="B6" s="18"/>
      <c r="C6" s="18"/>
      <c r="D6" s="18"/>
      <c r="E6" s="18"/>
      <c r="F6" s="18"/>
      <c r="G6" s="18"/>
      <c r="H6" s="18"/>
      <c r="I6" s="18"/>
      <c r="J6" s="18"/>
      <c r="K6" s="18"/>
    </row>
    <row r="7" spans="1:11" ht="22.5" customHeight="1">
      <c r="A7" s="18"/>
      <c r="B7" s="18"/>
      <c r="C7" s="18"/>
      <c r="D7" s="18"/>
      <c r="E7" s="18"/>
      <c r="F7" s="18"/>
      <c r="G7" s="18"/>
      <c r="H7" s="18"/>
      <c r="I7" s="18"/>
      <c r="J7" s="18"/>
      <c r="K7" s="18"/>
    </row>
    <row r="8" spans="1:11" ht="22.5" customHeight="1">
      <c r="A8" s="18"/>
      <c r="B8" s="18"/>
      <c r="C8" s="18"/>
      <c r="D8" s="18"/>
      <c r="E8" s="18"/>
      <c r="F8" s="18"/>
      <c r="G8" s="18"/>
      <c r="H8" s="18"/>
      <c r="I8" s="18"/>
      <c r="J8" s="18"/>
      <c r="K8" s="18"/>
    </row>
    <row r="9" spans="1:11" ht="12" customHeight="1">
      <c r="A9" s="73" t="s">
        <v>571</v>
      </c>
    </row>
  </sheetData>
  <mergeCells count="1">
    <mergeCell ref="A2:K2"/>
  </mergeCells>
  <phoneticPr fontId="23" type="noConversion"/>
  <printOptions horizontalCentered="1"/>
  <pageMargins left="0.39" right="0.39" top="0.51" bottom="0.51" header="0.31" footer="0.31"/>
  <pageSetup paperSize="9" scale="65" orientation="landscape"/>
</worksheet>
</file>

<file path=xl/worksheets/sheet16.xml><?xml version="1.0" encoding="utf-8"?>
<worksheet xmlns="http://schemas.openxmlformats.org/spreadsheetml/2006/main" xmlns:r="http://schemas.openxmlformats.org/officeDocument/2006/relationships">
  <sheetPr>
    <outlinePr summaryBelow="0" summaryRight="0"/>
  </sheetPr>
  <dimension ref="A1:H16"/>
  <sheetViews>
    <sheetView showZeros="0" workbookViewId="0"/>
  </sheetViews>
  <sheetFormatPr defaultColWidth="10.75" defaultRowHeight="12" customHeight="1"/>
  <cols>
    <col min="1" max="1" width="33.875" customWidth="1"/>
    <col min="2" max="3" width="39.125" customWidth="1"/>
    <col min="4" max="4" width="24" customWidth="1"/>
    <col min="5" max="5" width="7.875" customWidth="1"/>
    <col min="6" max="6" width="11" customWidth="1"/>
    <col min="7" max="8" width="19.125" customWidth="1"/>
  </cols>
  <sheetData>
    <row r="1" spans="1:8" ht="14.25" customHeight="1">
      <c r="A1" s="12"/>
      <c r="B1" s="12"/>
      <c r="C1" s="12"/>
      <c r="D1" s="12"/>
      <c r="E1" s="12"/>
      <c r="F1" s="12"/>
      <c r="G1" s="12"/>
      <c r="H1" s="11" t="s">
        <v>539</v>
      </c>
    </row>
    <row r="2" spans="1:8" ht="45" customHeight="1">
      <c r="A2" s="82" t="s">
        <v>540</v>
      </c>
      <c r="B2" s="82"/>
      <c r="C2" s="82"/>
      <c r="D2" s="82"/>
      <c r="E2" s="82"/>
      <c r="F2" s="82"/>
      <c r="G2" s="82"/>
      <c r="H2" s="82"/>
    </row>
    <row r="3" spans="1:8" ht="13.5" customHeight="1">
      <c r="A3" s="90" t="str">
        <f>"单位名称："&amp;"楚雄市新村镇卫生院"</f>
        <v>单位名称：楚雄市新村镇卫生院</v>
      </c>
      <c r="B3" s="90"/>
      <c r="C3" s="90"/>
      <c r="D3" s="12"/>
      <c r="E3" s="12"/>
      <c r="F3" s="12"/>
      <c r="G3" s="12"/>
      <c r="H3" s="11" t="s">
        <v>51</v>
      </c>
    </row>
    <row r="4" spans="1:8" ht="18" customHeight="1">
      <c r="A4" s="91" t="s">
        <v>472</v>
      </c>
      <c r="B4" s="91" t="s">
        <v>541</v>
      </c>
      <c r="C4" s="91" t="s">
        <v>542</v>
      </c>
      <c r="D4" s="91" t="s">
        <v>543</v>
      </c>
      <c r="E4" s="91" t="s">
        <v>479</v>
      </c>
      <c r="F4" s="91" t="s">
        <v>544</v>
      </c>
      <c r="G4" s="91"/>
      <c r="H4" s="91"/>
    </row>
    <row r="5" spans="1:8" ht="18" customHeight="1">
      <c r="A5" s="91"/>
      <c r="B5" s="91"/>
      <c r="C5" s="91"/>
      <c r="D5" s="91"/>
      <c r="E5" s="91"/>
      <c r="F5" s="3" t="s">
        <v>480</v>
      </c>
      <c r="G5" s="3" t="s">
        <v>545</v>
      </c>
      <c r="H5" s="3" t="s">
        <v>546</v>
      </c>
    </row>
    <row r="6" spans="1:8" ht="21" customHeight="1">
      <c r="A6" s="13">
        <v>1</v>
      </c>
      <c r="B6" s="13">
        <v>2</v>
      </c>
      <c r="C6" s="13">
        <v>3</v>
      </c>
      <c r="D6" s="13">
        <v>4</v>
      </c>
      <c r="E6" s="13">
        <v>5</v>
      </c>
      <c r="F6" s="13">
        <v>6</v>
      </c>
      <c r="G6" s="13">
        <v>7</v>
      </c>
      <c r="H6" s="13">
        <v>8</v>
      </c>
    </row>
    <row r="7" spans="1:8" ht="23.25" customHeight="1">
      <c r="A7" s="5" t="s">
        <v>68</v>
      </c>
      <c r="B7" s="5"/>
      <c r="C7" s="5"/>
      <c r="D7" s="5"/>
      <c r="E7" s="14"/>
      <c r="F7" s="14">
        <v>14</v>
      </c>
      <c r="G7" s="14">
        <v>5000</v>
      </c>
      <c r="H7" s="14">
        <v>61000</v>
      </c>
    </row>
    <row r="8" spans="1:8" ht="23.25" customHeight="1">
      <c r="A8" s="5" t="s">
        <v>547</v>
      </c>
      <c r="B8" s="5" t="s">
        <v>548</v>
      </c>
      <c r="C8" s="5" t="s">
        <v>549</v>
      </c>
      <c r="D8" s="5" t="s">
        <v>550</v>
      </c>
      <c r="E8" s="14" t="s">
        <v>493</v>
      </c>
      <c r="F8" s="14">
        <v>1</v>
      </c>
      <c r="G8" s="14">
        <v>6000</v>
      </c>
      <c r="H8" s="14">
        <v>6000</v>
      </c>
    </row>
    <row r="9" spans="1:8" ht="23.25" customHeight="1">
      <c r="A9" s="5"/>
      <c r="B9" s="5" t="s">
        <v>548</v>
      </c>
      <c r="C9" s="5" t="s">
        <v>551</v>
      </c>
      <c r="D9" s="5" t="s">
        <v>495</v>
      </c>
      <c r="E9" s="14" t="s">
        <v>493</v>
      </c>
      <c r="F9" s="14">
        <v>6</v>
      </c>
      <c r="G9" s="14">
        <v>5000</v>
      </c>
      <c r="H9" s="14">
        <v>30000</v>
      </c>
    </row>
    <row r="10" spans="1:8" ht="23.25" customHeight="1">
      <c r="A10" s="5"/>
      <c r="B10" s="5" t="s">
        <v>552</v>
      </c>
      <c r="C10" s="5" t="s">
        <v>553</v>
      </c>
      <c r="D10" s="5" t="s">
        <v>554</v>
      </c>
      <c r="E10" s="14" t="s">
        <v>555</v>
      </c>
      <c r="F10" s="14">
        <v>1</v>
      </c>
      <c r="G10" s="14">
        <v>2000</v>
      </c>
      <c r="H10" s="14">
        <v>2000</v>
      </c>
    </row>
    <row r="11" spans="1:8" ht="23.25" customHeight="1">
      <c r="A11" s="5"/>
      <c r="B11" s="5" t="s">
        <v>548</v>
      </c>
      <c r="C11" s="5" t="s">
        <v>556</v>
      </c>
      <c r="D11" s="5" t="s">
        <v>557</v>
      </c>
      <c r="E11" s="14" t="s">
        <v>493</v>
      </c>
      <c r="F11" s="14">
        <v>1</v>
      </c>
      <c r="G11" s="14">
        <v>3000</v>
      </c>
      <c r="H11" s="14">
        <v>3000</v>
      </c>
    </row>
    <row r="12" spans="1:8" ht="23.25" customHeight="1">
      <c r="A12" s="5"/>
      <c r="B12" s="5" t="s">
        <v>548</v>
      </c>
      <c r="C12" s="5" t="s">
        <v>558</v>
      </c>
      <c r="D12" s="5" t="s">
        <v>559</v>
      </c>
      <c r="E12" s="14" t="s">
        <v>493</v>
      </c>
      <c r="F12" s="14">
        <v>1</v>
      </c>
      <c r="G12" s="14">
        <v>2000</v>
      </c>
      <c r="H12" s="14">
        <v>2000</v>
      </c>
    </row>
    <row r="13" spans="1:8" ht="23.25" customHeight="1">
      <c r="A13" s="5"/>
      <c r="B13" s="5" t="s">
        <v>548</v>
      </c>
      <c r="C13" s="5" t="s">
        <v>549</v>
      </c>
      <c r="D13" s="5" t="s">
        <v>550</v>
      </c>
      <c r="E13" s="14" t="s">
        <v>493</v>
      </c>
      <c r="F13" s="14">
        <v>1</v>
      </c>
      <c r="G13" s="14">
        <v>6000</v>
      </c>
      <c r="H13" s="14">
        <v>6000</v>
      </c>
    </row>
    <row r="14" spans="1:8" ht="23.25" customHeight="1">
      <c r="A14" s="5"/>
      <c r="B14" s="5" t="s">
        <v>548</v>
      </c>
      <c r="C14" s="5" t="s">
        <v>551</v>
      </c>
      <c r="D14" s="5" t="s">
        <v>495</v>
      </c>
      <c r="E14" s="14" t="s">
        <v>493</v>
      </c>
      <c r="F14" s="14">
        <v>2</v>
      </c>
      <c r="G14" s="14">
        <v>5000</v>
      </c>
      <c r="H14" s="14">
        <v>10000</v>
      </c>
    </row>
    <row r="15" spans="1:8" ht="23.25" customHeight="1">
      <c r="A15" s="5"/>
      <c r="B15" s="5" t="s">
        <v>548</v>
      </c>
      <c r="C15" s="5" t="s">
        <v>560</v>
      </c>
      <c r="D15" s="5" t="s">
        <v>559</v>
      </c>
      <c r="E15" s="14" t="s">
        <v>493</v>
      </c>
      <c r="F15" s="14">
        <v>1</v>
      </c>
      <c r="G15" s="14">
        <v>2000</v>
      </c>
      <c r="H15" s="14">
        <v>2000</v>
      </c>
    </row>
    <row r="16" spans="1:8" ht="23.25" customHeight="1">
      <c r="A16" s="79" t="s">
        <v>54</v>
      </c>
      <c r="B16" s="79"/>
      <c r="C16" s="79"/>
      <c r="D16" s="79"/>
      <c r="E16" s="79"/>
      <c r="F16" s="6">
        <v>14</v>
      </c>
      <c r="G16" s="15">
        <v>5000</v>
      </c>
      <c r="H16" s="15">
        <v>61000</v>
      </c>
    </row>
  </sheetData>
  <mergeCells count="9">
    <mergeCell ref="A2:H2"/>
    <mergeCell ref="A3:C3"/>
    <mergeCell ref="F4:H4"/>
    <mergeCell ref="A16:E16"/>
    <mergeCell ref="A4:A5"/>
    <mergeCell ref="B4:B5"/>
    <mergeCell ref="C4:C5"/>
    <mergeCell ref="D4:D5"/>
    <mergeCell ref="E4:E5"/>
  </mergeCells>
  <phoneticPr fontId="23" type="noConversion"/>
  <pageMargins left="0.36" right="0.1" top="0.26" bottom="0.26" header="0" footer="0"/>
  <pageSetup paperSize="9" scale="81" orientation="landscape"/>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0"/>
  <sheetViews>
    <sheetView showZeros="0" workbookViewId="0">
      <selection activeCell="B14" sqref="B14"/>
    </sheetView>
  </sheetViews>
  <sheetFormatPr defaultColWidth="10.75" defaultRowHeight="14.25" customHeight="1"/>
  <cols>
    <col min="1" max="11" width="17.625" customWidth="1"/>
  </cols>
  <sheetData>
    <row r="1" spans="1:11" ht="15.75" customHeight="1">
      <c r="A1" s="8"/>
      <c r="B1" s="8"/>
      <c r="C1" s="8"/>
      <c r="D1" s="8"/>
      <c r="E1" s="8"/>
      <c r="F1" s="8"/>
      <c r="G1" s="8"/>
      <c r="H1" s="8"/>
      <c r="I1" s="8"/>
      <c r="J1" s="8"/>
      <c r="K1" s="11" t="s">
        <v>561</v>
      </c>
    </row>
    <row r="2" spans="1:11" ht="46.15" customHeight="1">
      <c r="A2" s="82" t="s">
        <v>562</v>
      </c>
      <c r="B2" s="82"/>
      <c r="C2" s="82"/>
      <c r="D2" s="82"/>
      <c r="E2" s="82"/>
      <c r="F2" s="82"/>
      <c r="G2" s="82"/>
      <c r="H2" s="82"/>
      <c r="I2" s="82"/>
      <c r="J2" s="82"/>
      <c r="K2" s="82"/>
    </row>
    <row r="3" spans="1:11" ht="22.5" customHeight="1">
      <c r="A3" s="90" t="str">
        <f>"单位名称："&amp;"楚雄市新村镇卫生院"</f>
        <v>单位名称：楚雄市新村镇卫生院</v>
      </c>
      <c r="B3" s="90"/>
      <c r="C3" s="90"/>
      <c r="D3" s="90"/>
      <c r="E3" s="90"/>
      <c r="F3" s="90"/>
      <c r="G3" s="90"/>
      <c r="H3" s="90"/>
      <c r="I3" s="90"/>
      <c r="J3" s="90"/>
      <c r="K3" s="11" t="s">
        <v>2</v>
      </c>
    </row>
    <row r="4" spans="1:11" ht="22.5" customHeight="1">
      <c r="A4" s="91" t="s">
        <v>283</v>
      </c>
      <c r="B4" s="91" t="s">
        <v>201</v>
      </c>
      <c r="C4" s="91" t="s">
        <v>199</v>
      </c>
      <c r="D4" s="91" t="s">
        <v>202</v>
      </c>
      <c r="E4" s="91" t="s">
        <v>203</v>
      </c>
      <c r="F4" s="91" t="s">
        <v>284</v>
      </c>
      <c r="G4" s="91" t="s">
        <v>285</v>
      </c>
      <c r="H4" s="91" t="s">
        <v>54</v>
      </c>
      <c r="I4" s="91" t="s">
        <v>563</v>
      </c>
      <c r="J4" s="91"/>
      <c r="K4" s="91"/>
    </row>
    <row r="5" spans="1:11" ht="22.5" customHeight="1">
      <c r="A5" s="91"/>
      <c r="B5" s="91"/>
      <c r="C5" s="91"/>
      <c r="D5" s="91"/>
      <c r="E5" s="91"/>
      <c r="F5" s="91"/>
      <c r="G5" s="91"/>
      <c r="H5" s="91" t="s">
        <v>56</v>
      </c>
      <c r="I5" s="3" t="s">
        <v>57</v>
      </c>
      <c r="J5" s="3" t="s">
        <v>58</v>
      </c>
      <c r="K5" s="3" t="s">
        <v>59</v>
      </c>
    </row>
    <row r="6" spans="1:11" ht="22.5" customHeight="1">
      <c r="A6" s="9">
        <v>1</v>
      </c>
      <c r="B6" s="9">
        <v>2</v>
      </c>
      <c r="C6" s="9">
        <v>3</v>
      </c>
      <c r="D6" s="10">
        <v>4</v>
      </c>
      <c r="E6" s="10">
        <v>5</v>
      </c>
      <c r="F6" s="10">
        <v>6</v>
      </c>
      <c r="G6" s="10">
        <v>7</v>
      </c>
      <c r="H6" s="10">
        <v>8</v>
      </c>
      <c r="I6" s="10">
        <v>9</v>
      </c>
      <c r="J6" s="10">
        <v>10</v>
      </c>
      <c r="K6" s="10">
        <v>11</v>
      </c>
    </row>
    <row r="7" spans="1:11" ht="22.5" customHeight="1">
      <c r="A7" s="5"/>
      <c r="B7" s="5"/>
      <c r="C7" s="5"/>
      <c r="D7" s="5"/>
      <c r="E7" s="5"/>
      <c r="F7" s="5"/>
      <c r="G7" s="5"/>
      <c r="H7" s="6"/>
      <c r="I7" s="6"/>
      <c r="J7" s="6"/>
      <c r="K7" s="6"/>
    </row>
    <row r="8" spans="1:11" ht="22.5" customHeight="1">
      <c r="A8" s="5" t="s">
        <v>547</v>
      </c>
      <c r="B8" s="5" t="s">
        <v>547</v>
      </c>
      <c r="C8" s="5" t="s">
        <v>547</v>
      </c>
      <c r="D8" s="5"/>
      <c r="E8" s="5"/>
      <c r="F8" s="5"/>
      <c r="G8" s="5"/>
      <c r="H8" s="6"/>
      <c r="I8" s="6"/>
      <c r="J8" s="6"/>
      <c r="K8" s="6"/>
    </row>
    <row r="9" spans="1:11" ht="22.5" customHeight="1">
      <c r="A9" s="79" t="s">
        <v>54</v>
      </c>
      <c r="B9" s="79"/>
      <c r="C9" s="79"/>
      <c r="D9" s="79"/>
      <c r="E9" s="79"/>
      <c r="F9" s="79"/>
      <c r="G9" s="79"/>
      <c r="H9" s="6"/>
      <c r="I9" s="6"/>
      <c r="J9" s="6"/>
      <c r="K9" s="6"/>
    </row>
    <row r="10" spans="1:11" ht="14.25" customHeight="1">
      <c r="A10" s="73" t="s">
        <v>571</v>
      </c>
    </row>
  </sheetData>
  <mergeCells count="12">
    <mergeCell ref="A2:K2"/>
    <mergeCell ref="A3:J3"/>
    <mergeCell ref="I4:K4"/>
    <mergeCell ref="A9:G9"/>
    <mergeCell ref="A4:A5"/>
    <mergeCell ref="B4:B5"/>
    <mergeCell ref="C4:C5"/>
    <mergeCell ref="D4:D5"/>
    <mergeCell ref="E4:E5"/>
    <mergeCell ref="F4:F5"/>
    <mergeCell ref="G4:G5"/>
    <mergeCell ref="H4:H5"/>
  </mergeCells>
  <phoneticPr fontId="23" type="noConversion"/>
  <printOptions horizontalCentered="1"/>
  <pageMargins left="0.39" right="0.39" top="0.57999999999999996" bottom="0.57999999999999996" header="0.5" footer="0.5"/>
  <pageSetup paperSize="9" scale="88" orientation="landscape"/>
</worksheet>
</file>

<file path=xl/worksheets/sheet18.xml><?xml version="1.0" encoding="utf-8"?>
<worksheet xmlns="http://schemas.openxmlformats.org/spreadsheetml/2006/main" xmlns:r="http://schemas.openxmlformats.org/officeDocument/2006/relationships">
  <sheetPr>
    <outlinePr summaryBelow="0" summaryRight="0"/>
  </sheetPr>
  <dimension ref="A1:G11"/>
  <sheetViews>
    <sheetView showGridLines="0" showZeros="0" workbookViewId="0">
      <selection activeCell="C29" sqref="C29"/>
    </sheetView>
  </sheetViews>
  <sheetFormatPr defaultColWidth="10" defaultRowHeight="12.75" customHeight="1"/>
  <cols>
    <col min="1" max="1" width="49" customWidth="1"/>
    <col min="2" max="2" width="19.125" customWidth="1"/>
    <col min="3" max="3" width="64.25" customWidth="1"/>
    <col min="4" max="4" width="8.75" customWidth="1"/>
    <col min="5" max="7" width="20.625" customWidth="1"/>
  </cols>
  <sheetData>
    <row r="1" spans="1:7" ht="15" customHeight="1">
      <c r="A1" s="1"/>
      <c r="B1" s="1"/>
      <c r="C1" s="1"/>
      <c r="D1" s="1"/>
      <c r="E1" s="1"/>
      <c r="F1" s="1"/>
      <c r="G1" s="2" t="s">
        <v>564</v>
      </c>
    </row>
    <row r="2" spans="1:7" ht="45" customHeight="1">
      <c r="A2" s="98" t="s">
        <v>565</v>
      </c>
      <c r="B2" s="98"/>
      <c r="C2" s="98"/>
      <c r="D2" s="98"/>
      <c r="E2" s="98"/>
      <c r="F2" s="98"/>
      <c r="G2" s="98"/>
    </row>
    <row r="3" spans="1:7" ht="15" customHeight="1">
      <c r="A3" s="83" t="str">
        <f>"单位名称："&amp;"楚雄市新村镇卫生院"</f>
        <v>单位名称：楚雄市新村镇卫生院</v>
      </c>
      <c r="B3" s="83"/>
      <c r="C3" s="1"/>
      <c r="D3" s="1"/>
      <c r="E3" s="1"/>
      <c r="F3" s="1"/>
      <c r="G3" s="2" t="s">
        <v>51</v>
      </c>
    </row>
    <row r="4" spans="1:7" ht="45" customHeight="1">
      <c r="A4" s="91" t="s">
        <v>199</v>
      </c>
      <c r="B4" s="91" t="s">
        <v>283</v>
      </c>
      <c r="C4" s="91" t="s">
        <v>201</v>
      </c>
      <c r="D4" s="91" t="s">
        <v>566</v>
      </c>
      <c r="E4" s="91" t="s">
        <v>57</v>
      </c>
      <c r="F4" s="91"/>
      <c r="G4" s="91"/>
    </row>
    <row r="5" spans="1:7" ht="45" customHeight="1">
      <c r="A5" s="91"/>
      <c r="B5" s="91"/>
      <c r="C5" s="91"/>
      <c r="D5" s="91"/>
      <c r="E5" s="3" t="s">
        <v>567</v>
      </c>
      <c r="F5" s="3" t="s">
        <v>568</v>
      </c>
      <c r="G5" s="3" t="s">
        <v>569</v>
      </c>
    </row>
    <row r="6" spans="1:7" ht="15" customHeight="1">
      <c r="A6" s="4">
        <v>1</v>
      </c>
      <c r="B6" s="4">
        <v>2</v>
      </c>
      <c r="C6" s="4">
        <v>3</v>
      </c>
      <c r="D6" s="4">
        <v>4</v>
      </c>
      <c r="E6" s="4">
        <v>5</v>
      </c>
      <c r="F6" s="4">
        <v>6</v>
      </c>
      <c r="G6" s="4">
        <v>7</v>
      </c>
    </row>
    <row r="7" spans="1:7" ht="22.5" customHeight="1">
      <c r="A7" s="5" t="s">
        <v>68</v>
      </c>
      <c r="B7" s="5"/>
      <c r="C7" s="5"/>
      <c r="D7" s="5"/>
      <c r="E7" s="6">
        <v>411069</v>
      </c>
      <c r="F7" s="6">
        <v>531069</v>
      </c>
      <c r="G7" s="6">
        <v>531069</v>
      </c>
    </row>
    <row r="8" spans="1:7" ht="22.5" customHeight="1">
      <c r="A8" s="5"/>
      <c r="B8" s="5" t="s">
        <v>295</v>
      </c>
      <c r="C8" s="5" t="s">
        <v>299</v>
      </c>
      <c r="D8" s="5" t="s">
        <v>570</v>
      </c>
      <c r="E8" s="6">
        <v>106716</v>
      </c>
      <c r="F8" s="6">
        <v>106716</v>
      </c>
      <c r="G8" s="6">
        <v>106716</v>
      </c>
    </row>
    <row r="9" spans="1:7" ht="22.5" customHeight="1">
      <c r="A9" s="5"/>
      <c r="B9" s="5" t="s">
        <v>289</v>
      </c>
      <c r="C9" s="5" t="s">
        <v>288</v>
      </c>
      <c r="D9" s="5" t="s">
        <v>570</v>
      </c>
      <c r="E9" s="6">
        <v>230000</v>
      </c>
      <c r="F9" s="6">
        <v>350000</v>
      </c>
      <c r="G9" s="6">
        <v>350000</v>
      </c>
    </row>
    <row r="10" spans="1:7" ht="22.5" customHeight="1">
      <c r="A10" s="5"/>
      <c r="B10" s="5" t="s">
        <v>295</v>
      </c>
      <c r="C10" s="5" t="s">
        <v>579</v>
      </c>
      <c r="D10" s="5" t="s">
        <v>570</v>
      </c>
      <c r="E10" s="6">
        <v>74353</v>
      </c>
      <c r="F10" s="6">
        <v>74353</v>
      </c>
      <c r="G10" s="6">
        <v>74353</v>
      </c>
    </row>
    <row r="11" spans="1:7" ht="22.5" customHeight="1">
      <c r="A11" s="79" t="s">
        <v>54</v>
      </c>
      <c r="B11" s="79"/>
      <c r="C11" s="79"/>
      <c r="D11" s="79"/>
      <c r="E11" s="6">
        <v>411069</v>
      </c>
      <c r="F11" s="6">
        <v>531069</v>
      </c>
      <c r="G11" s="6">
        <v>531069</v>
      </c>
    </row>
  </sheetData>
  <mergeCells count="8">
    <mergeCell ref="A2:G2"/>
    <mergeCell ref="A3:B3"/>
    <mergeCell ref="E4:G4"/>
    <mergeCell ref="A11:D11"/>
    <mergeCell ref="A4:A5"/>
    <mergeCell ref="B4:B5"/>
    <mergeCell ref="C4:C5"/>
    <mergeCell ref="D4:D5"/>
  </mergeCells>
  <phoneticPr fontId="23" type="noConversion"/>
  <pageMargins left="0.19" right="0.19" top="0.19" bottom="0.2" header="0.19" footer="0.19"/>
  <pageSetup orientation="landscape"/>
</worksheet>
</file>

<file path=xl/worksheets/sheet2.xml><?xml version="1.0" encoding="utf-8"?>
<worksheet xmlns="http://schemas.openxmlformats.org/spreadsheetml/2006/main" xmlns:r="http://schemas.openxmlformats.org/officeDocument/2006/relationships">
  <sheetPr>
    <outlinePr summaryRight="0"/>
  </sheetPr>
  <dimension ref="A1:T9"/>
  <sheetViews>
    <sheetView showZeros="0" workbookViewId="0"/>
  </sheetViews>
  <sheetFormatPr defaultColWidth="9" defaultRowHeight="13.5" customHeight="1"/>
  <cols>
    <col min="1" max="1" width="17.875" customWidth="1"/>
    <col min="2" max="2" width="30.125" customWidth="1"/>
    <col min="3" max="20" width="15.375" customWidth="1"/>
  </cols>
  <sheetData>
    <row r="1" spans="1:20" ht="15.95" customHeight="1">
      <c r="A1" s="47"/>
      <c r="B1" s="47"/>
      <c r="C1" s="47"/>
      <c r="D1" s="47"/>
      <c r="E1" s="47"/>
      <c r="F1" s="47"/>
      <c r="G1" s="47"/>
      <c r="H1" s="47"/>
      <c r="I1" s="47"/>
      <c r="J1" s="47"/>
      <c r="K1" s="47"/>
      <c r="L1" s="47"/>
      <c r="M1" s="47"/>
      <c r="N1" s="47"/>
      <c r="O1" s="47"/>
      <c r="P1" s="47"/>
      <c r="Q1" s="47"/>
      <c r="R1" s="47"/>
      <c r="S1" s="47"/>
      <c r="T1" s="19" t="s">
        <v>50</v>
      </c>
    </row>
    <row r="2" spans="1:20" ht="30.75" customHeight="1">
      <c r="A2" s="77" t="str">
        <f>"2025"&amp;"年部门收入预算表"</f>
        <v>2025年部门收入预算表</v>
      </c>
      <c r="B2" s="77"/>
      <c r="C2" s="77"/>
      <c r="D2" s="77"/>
      <c r="E2" s="77"/>
      <c r="F2" s="77"/>
      <c r="G2" s="77"/>
      <c r="H2" s="77"/>
      <c r="I2" s="77"/>
      <c r="J2" s="77"/>
      <c r="K2" s="77"/>
      <c r="L2" s="77"/>
      <c r="M2" s="77"/>
      <c r="N2" s="77"/>
      <c r="O2" s="77"/>
      <c r="P2" s="77"/>
      <c r="Q2" s="77"/>
      <c r="R2" s="77"/>
      <c r="S2" s="77"/>
      <c r="T2" s="77"/>
    </row>
    <row r="3" spans="1:20" ht="13.5" customHeight="1">
      <c r="A3" s="78" t="str">
        <f>"单位名称："&amp;"楚雄市新村镇卫生院"</f>
        <v>单位名称：楚雄市新村镇卫生院</v>
      </c>
      <c r="B3" s="78"/>
      <c r="C3" s="80" t="s">
        <v>51</v>
      </c>
      <c r="D3" s="80"/>
      <c r="E3" s="80"/>
      <c r="F3" s="80"/>
      <c r="G3" s="80"/>
      <c r="H3" s="80"/>
      <c r="I3" s="80"/>
      <c r="J3" s="80"/>
      <c r="K3" s="80"/>
      <c r="L3" s="80"/>
      <c r="M3" s="80"/>
      <c r="N3" s="80"/>
      <c r="O3" s="80"/>
      <c r="P3" s="80"/>
      <c r="Q3" s="80"/>
      <c r="R3" s="80"/>
      <c r="S3" s="80"/>
      <c r="T3" s="80"/>
    </row>
    <row r="4" spans="1:20" ht="13.5" customHeight="1">
      <c r="A4" s="79" t="s">
        <v>52</v>
      </c>
      <c r="B4" s="79" t="s">
        <v>53</v>
      </c>
      <c r="C4" s="79" t="s">
        <v>54</v>
      </c>
      <c r="D4" s="79" t="s">
        <v>55</v>
      </c>
      <c r="E4" s="79"/>
      <c r="F4" s="79"/>
      <c r="G4" s="79"/>
      <c r="H4" s="79"/>
      <c r="I4" s="79"/>
      <c r="J4" s="79"/>
      <c r="K4" s="79"/>
      <c r="L4" s="79"/>
      <c r="M4" s="79"/>
      <c r="N4" s="79"/>
      <c r="O4" s="79" t="s">
        <v>46</v>
      </c>
      <c r="P4" s="79"/>
      <c r="Q4" s="79"/>
      <c r="R4" s="79"/>
      <c r="S4" s="79"/>
      <c r="T4" s="79"/>
    </row>
    <row r="5" spans="1:20" ht="13.5" customHeight="1">
      <c r="A5" s="79"/>
      <c r="B5" s="79"/>
      <c r="C5" s="79"/>
      <c r="D5" s="79" t="s">
        <v>56</v>
      </c>
      <c r="E5" s="79" t="s">
        <v>57</v>
      </c>
      <c r="F5" s="79" t="s">
        <v>58</v>
      </c>
      <c r="G5" s="79" t="s">
        <v>59</v>
      </c>
      <c r="H5" s="79" t="s">
        <v>60</v>
      </c>
      <c r="I5" s="79" t="s">
        <v>61</v>
      </c>
      <c r="J5" s="79"/>
      <c r="K5" s="79"/>
      <c r="L5" s="79"/>
      <c r="M5" s="79"/>
      <c r="N5" s="79"/>
      <c r="O5" s="79" t="s">
        <v>56</v>
      </c>
      <c r="P5" s="79" t="s">
        <v>57</v>
      </c>
      <c r="Q5" s="79" t="s">
        <v>58</v>
      </c>
      <c r="R5" s="79" t="s">
        <v>59</v>
      </c>
      <c r="S5" s="79" t="s">
        <v>60</v>
      </c>
      <c r="T5" s="79" t="s">
        <v>61</v>
      </c>
    </row>
    <row r="6" spans="1:20" ht="26.25" customHeight="1">
      <c r="A6" s="79"/>
      <c r="B6" s="79"/>
      <c r="C6" s="79"/>
      <c r="D6" s="79"/>
      <c r="E6" s="79"/>
      <c r="F6" s="79"/>
      <c r="G6" s="79"/>
      <c r="H6" s="79"/>
      <c r="I6" s="7" t="s">
        <v>56</v>
      </c>
      <c r="J6" s="7" t="s">
        <v>62</v>
      </c>
      <c r="K6" s="7" t="s">
        <v>63</v>
      </c>
      <c r="L6" s="7" t="s">
        <v>64</v>
      </c>
      <c r="M6" s="7" t="s">
        <v>65</v>
      </c>
      <c r="N6" s="7" t="s">
        <v>66</v>
      </c>
      <c r="O6" s="79"/>
      <c r="P6" s="79"/>
      <c r="Q6" s="79"/>
      <c r="R6" s="79"/>
      <c r="S6" s="79"/>
      <c r="T6" s="79"/>
    </row>
    <row r="7" spans="1:20" ht="31.7" customHeight="1">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c r="S7" s="44">
        <v>19</v>
      </c>
      <c r="T7" s="44">
        <v>20</v>
      </c>
    </row>
    <row r="8" spans="1:20" ht="31.7" customHeight="1">
      <c r="A8" s="5" t="s">
        <v>67</v>
      </c>
      <c r="B8" s="5" t="s">
        <v>68</v>
      </c>
      <c r="C8" s="6">
        <v>8007673.8600000003</v>
      </c>
      <c r="D8" s="6">
        <v>8007673.8600000003</v>
      </c>
      <c r="E8" s="6">
        <v>4444090.8600000003</v>
      </c>
      <c r="F8" s="6"/>
      <c r="G8" s="6"/>
      <c r="H8" s="6"/>
      <c r="I8" s="6">
        <v>3563583</v>
      </c>
      <c r="J8" s="6">
        <v>3563583</v>
      </c>
      <c r="K8" s="6"/>
      <c r="L8" s="6"/>
      <c r="M8" s="6"/>
      <c r="N8" s="6"/>
      <c r="O8" s="6"/>
      <c r="P8" s="6"/>
      <c r="Q8" s="6"/>
      <c r="R8" s="6"/>
      <c r="S8" s="6"/>
      <c r="T8" s="6"/>
    </row>
    <row r="9" spans="1:20" ht="31.7" customHeight="1">
      <c r="A9" s="81" t="s">
        <v>54</v>
      </c>
      <c r="B9" s="81"/>
      <c r="C9" s="6">
        <v>8007673.8600000003</v>
      </c>
      <c r="D9" s="6">
        <v>8007673.8600000003</v>
      </c>
      <c r="E9" s="6">
        <v>4444090.8600000003</v>
      </c>
      <c r="F9" s="6"/>
      <c r="G9" s="6"/>
      <c r="H9" s="6"/>
      <c r="I9" s="6">
        <v>3563583</v>
      </c>
      <c r="J9" s="6">
        <v>3563583</v>
      </c>
      <c r="K9" s="6"/>
      <c r="L9" s="6"/>
      <c r="M9" s="6"/>
      <c r="N9" s="6"/>
      <c r="O9" s="6"/>
      <c r="P9" s="6"/>
      <c r="Q9" s="6"/>
      <c r="R9" s="6"/>
      <c r="S9" s="6"/>
      <c r="T9" s="6"/>
    </row>
  </sheetData>
  <mergeCells count="21">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A2:T2"/>
    <mergeCell ref="A3:B3"/>
    <mergeCell ref="C3:T3"/>
    <mergeCell ref="D4:N4"/>
    <mergeCell ref="O4:T4"/>
  </mergeCells>
  <phoneticPr fontId="2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outlinePr summaryRight="0"/>
  </sheetPr>
  <dimension ref="A1:O32"/>
  <sheetViews>
    <sheetView showZeros="0" topLeftCell="A13" workbookViewId="0">
      <selection activeCell="B28" sqref="B28"/>
    </sheetView>
  </sheetViews>
  <sheetFormatPr defaultColWidth="9" defaultRowHeight="13.5" customHeight="1"/>
  <cols>
    <col min="1" max="1" width="17.375" customWidth="1"/>
    <col min="2" max="2" width="32" customWidth="1"/>
    <col min="3" max="3" width="28.625" customWidth="1"/>
    <col min="4" max="15" width="18.375" customWidth="1"/>
  </cols>
  <sheetData>
    <row r="1" spans="1:15" ht="17.45" customHeight="1">
      <c r="A1" s="50"/>
      <c r="B1" s="50"/>
      <c r="C1" s="50"/>
      <c r="D1" s="50"/>
      <c r="E1" s="50"/>
      <c r="F1" s="50"/>
      <c r="G1" s="50"/>
      <c r="H1" s="50"/>
      <c r="I1" s="50"/>
      <c r="J1" s="50"/>
      <c r="K1" s="50"/>
      <c r="L1" s="50"/>
      <c r="M1" s="50"/>
      <c r="N1" s="50"/>
      <c r="O1" s="2" t="s">
        <v>69</v>
      </c>
    </row>
    <row r="2" spans="1:15" ht="30.75" customHeight="1">
      <c r="A2" s="82" t="str">
        <f>"2025"&amp;"年部门支出预算表"</f>
        <v>2025年部门支出预算表</v>
      </c>
      <c r="B2" s="82"/>
      <c r="C2" s="82"/>
      <c r="D2" s="82"/>
      <c r="E2" s="82"/>
      <c r="F2" s="82"/>
      <c r="G2" s="82"/>
      <c r="H2" s="82"/>
      <c r="I2" s="82"/>
      <c r="J2" s="82"/>
      <c r="K2" s="82"/>
      <c r="L2" s="82"/>
      <c r="M2" s="82"/>
      <c r="N2" s="82"/>
      <c r="O2" s="82"/>
    </row>
    <row r="3" spans="1:15" ht="13.5" customHeight="1">
      <c r="A3" s="83" t="str">
        <f>"单位名称："&amp;"楚雄市新村镇卫生院"</f>
        <v>单位名称：楚雄市新村镇卫生院</v>
      </c>
      <c r="B3" s="83"/>
      <c r="C3" s="84" t="s">
        <v>51</v>
      </c>
      <c r="D3" s="84"/>
      <c r="E3" s="84"/>
      <c r="F3" s="84"/>
      <c r="G3" s="84"/>
      <c r="H3" s="84"/>
      <c r="I3" s="84"/>
      <c r="J3" s="84"/>
      <c r="K3" s="84"/>
      <c r="L3" s="84"/>
      <c r="M3" s="84"/>
      <c r="N3" s="84"/>
      <c r="O3" s="84"/>
    </row>
    <row r="4" spans="1:15" ht="13.5" customHeight="1">
      <c r="A4" s="79" t="s">
        <v>70</v>
      </c>
      <c r="B4" s="79" t="s">
        <v>71</v>
      </c>
      <c r="C4" s="79" t="s">
        <v>54</v>
      </c>
      <c r="D4" s="79" t="s">
        <v>57</v>
      </c>
      <c r="E4" s="79"/>
      <c r="F4" s="79"/>
      <c r="G4" s="79" t="s">
        <v>58</v>
      </c>
      <c r="H4" s="79" t="s">
        <v>59</v>
      </c>
      <c r="I4" s="79" t="s">
        <v>72</v>
      </c>
      <c r="J4" s="79" t="s">
        <v>61</v>
      </c>
      <c r="K4" s="79"/>
      <c r="L4" s="79"/>
      <c r="M4" s="79"/>
      <c r="N4" s="79"/>
      <c r="O4" s="79"/>
    </row>
    <row r="5" spans="1:15" ht="27.75" customHeight="1">
      <c r="A5" s="79"/>
      <c r="B5" s="79"/>
      <c r="C5" s="79"/>
      <c r="D5" s="7" t="s">
        <v>56</v>
      </c>
      <c r="E5" s="7" t="s">
        <v>73</v>
      </c>
      <c r="F5" s="7" t="s">
        <v>74</v>
      </c>
      <c r="G5" s="79"/>
      <c r="H5" s="79"/>
      <c r="I5" s="79"/>
      <c r="J5" s="7" t="s">
        <v>56</v>
      </c>
      <c r="K5" s="7" t="s">
        <v>75</v>
      </c>
      <c r="L5" s="7" t="s">
        <v>76</v>
      </c>
      <c r="M5" s="7" t="s">
        <v>77</v>
      </c>
      <c r="N5" s="7" t="s">
        <v>78</v>
      </c>
      <c r="O5" s="7" t="s">
        <v>79</v>
      </c>
    </row>
    <row r="6" spans="1:15" ht="20.45" customHeight="1">
      <c r="A6" s="61" t="s">
        <v>80</v>
      </c>
      <c r="B6" s="61" t="s">
        <v>81</v>
      </c>
      <c r="C6" s="61" t="s">
        <v>82</v>
      </c>
      <c r="D6" s="62" t="s">
        <v>83</v>
      </c>
      <c r="E6" s="62" t="s">
        <v>84</v>
      </c>
      <c r="F6" s="62" t="s">
        <v>85</v>
      </c>
      <c r="G6" s="62" t="s">
        <v>86</v>
      </c>
      <c r="H6" s="62" t="s">
        <v>87</v>
      </c>
      <c r="I6" s="62" t="s">
        <v>88</v>
      </c>
      <c r="J6" s="62" t="s">
        <v>89</v>
      </c>
      <c r="K6" s="62" t="s">
        <v>90</v>
      </c>
      <c r="L6" s="62" t="s">
        <v>91</v>
      </c>
      <c r="M6" s="62" t="s">
        <v>92</v>
      </c>
      <c r="N6" s="61" t="s">
        <v>93</v>
      </c>
      <c r="O6" s="66">
        <v>15</v>
      </c>
    </row>
    <row r="7" spans="1:15" ht="24" customHeight="1">
      <c r="A7" s="5" t="s">
        <v>94</v>
      </c>
      <c r="B7" s="63" t="s">
        <v>95</v>
      </c>
      <c r="C7" s="6">
        <v>515211.19</v>
      </c>
      <c r="D7" s="6">
        <v>515211.19</v>
      </c>
      <c r="E7" s="6">
        <v>515211.19</v>
      </c>
      <c r="F7" s="6"/>
      <c r="G7" s="6"/>
      <c r="H7" s="6"/>
      <c r="I7" s="6"/>
      <c r="J7" s="6"/>
      <c r="K7" s="6"/>
      <c r="L7" s="6"/>
      <c r="M7" s="6"/>
      <c r="N7" s="6"/>
      <c r="O7" s="6"/>
    </row>
    <row r="8" spans="1:15" ht="24" customHeight="1">
      <c r="A8" s="48" t="s">
        <v>96</v>
      </c>
      <c r="B8" s="64" t="s">
        <v>97</v>
      </c>
      <c r="C8" s="6">
        <v>492555.2</v>
      </c>
      <c r="D8" s="6">
        <v>492555.2</v>
      </c>
      <c r="E8" s="6">
        <v>492555.2</v>
      </c>
      <c r="F8" s="6"/>
      <c r="G8" s="6"/>
      <c r="H8" s="6"/>
      <c r="I8" s="6"/>
      <c r="J8" s="6"/>
      <c r="K8" s="6"/>
      <c r="L8" s="6"/>
      <c r="M8" s="6"/>
      <c r="N8" s="6"/>
      <c r="O8" s="6"/>
    </row>
    <row r="9" spans="1:15" ht="24" customHeight="1">
      <c r="A9" s="49" t="s">
        <v>98</v>
      </c>
      <c r="B9" s="65" t="s">
        <v>99</v>
      </c>
      <c r="C9" s="6">
        <v>64560</v>
      </c>
      <c r="D9" s="6">
        <v>64560</v>
      </c>
      <c r="E9" s="6">
        <v>64560</v>
      </c>
      <c r="F9" s="6"/>
      <c r="G9" s="6"/>
      <c r="H9" s="6"/>
      <c r="I9" s="6"/>
      <c r="J9" s="6"/>
      <c r="K9" s="6"/>
      <c r="L9" s="6"/>
      <c r="M9" s="6"/>
      <c r="N9" s="6"/>
      <c r="O9" s="6"/>
    </row>
    <row r="10" spans="1:15" ht="24" customHeight="1">
      <c r="A10" s="49" t="s">
        <v>100</v>
      </c>
      <c r="B10" s="65" t="s">
        <v>101</v>
      </c>
      <c r="C10" s="6">
        <v>427995.2</v>
      </c>
      <c r="D10" s="6">
        <v>427995.2</v>
      </c>
      <c r="E10" s="6">
        <v>427995.2</v>
      </c>
      <c r="F10" s="6"/>
      <c r="G10" s="6"/>
      <c r="H10" s="6"/>
      <c r="I10" s="6"/>
      <c r="J10" s="6"/>
      <c r="K10" s="6"/>
      <c r="L10" s="6"/>
      <c r="M10" s="6"/>
      <c r="N10" s="6"/>
      <c r="O10" s="6"/>
    </row>
    <row r="11" spans="1:15" ht="24" customHeight="1">
      <c r="A11" s="48" t="s">
        <v>102</v>
      </c>
      <c r="B11" s="64" t="s">
        <v>103</v>
      </c>
      <c r="C11" s="6">
        <v>8316</v>
      </c>
      <c r="D11" s="6">
        <v>8316</v>
      </c>
      <c r="E11" s="6">
        <v>8316</v>
      </c>
      <c r="F11" s="6"/>
      <c r="G11" s="6"/>
      <c r="H11" s="6"/>
      <c r="I11" s="6"/>
      <c r="J11" s="6"/>
      <c r="K11" s="6"/>
      <c r="L11" s="6"/>
      <c r="M11" s="6"/>
      <c r="N11" s="6"/>
      <c r="O11" s="6"/>
    </row>
    <row r="12" spans="1:15" ht="24" customHeight="1">
      <c r="A12" s="49" t="s">
        <v>104</v>
      </c>
      <c r="B12" s="65" t="s">
        <v>105</v>
      </c>
      <c r="C12" s="6">
        <v>8316</v>
      </c>
      <c r="D12" s="6">
        <v>8316</v>
      </c>
      <c r="E12" s="6">
        <v>8316</v>
      </c>
      <c r="F12" s="6"/>
      <c r="G12" s="6"/>
      <c r="H12" s="6"/>
      <c r="I12" s="6"/>
      <c r="J12" s="6"/>
      <c r="K12" s="6"/>
      <c r="L12" s="6"/>
      <c r="M12" s="6"/>
      <c r="N12" s="6"/>
      <c r="O12" s="6"/>
    </row>
    <row r="13" spans="1:15" ht="24" customHeight="1">
      <c r="A13" s="48" t="s">
        <v>106</v>
      </c>
      <c r="B13" s="64" t="s">
        <v>107</v>
      </c>
      <c r="C13" s="6">
        <v>14339.99</v>
      </c>
      <c r="D13" s="6">
        <v>14339.99</v>
      </c>
      <c r="E13" s="6">
        <v>14339.99</v>
      </c>
      <c r="F13" s="6"/>
      <c r="G13" s="6"/>
      <c r="H13" s="6"/>
      <c r="I13" s="6"/>
      <c r="J13" s="6"/>
      <c r="K13" s="6"/>
      <c r="L13" s="6"/>
      <c r="M13" s="6"/>
      <c r="N13" s="6"/>
      <c r="O13" s="6"/>
    </row>
    <row r="14" spans="1:15" ht="24" customHeight="1">
      <c r="A14" s="49" t="s">
        <v>108</v>
      </c>
      <c r="B14" s="65" t="s">
        <v>107</v>
      </c>
      <c r="C14" s="6">
        <v>14339.99</v>
      </c>
      <c r="D14" s="6">
        <v>14339.99</v>
      </c>
      <c r="E14" s="6">
        <v>14339.99</v>
      </c>
      <c r="F14" s="6"/>
      <c r="G14" s="6"/>
      <c r="H14" s="6"/>
      <c r="I14" s="6"/>
      <c r="J14" s="6"/>
      <c r="K14" s="6"/>
      <c r="L14" s="6"/>
      <c r="M14" s="6"/>
      <c r="N14" s="6"/>
      <c r="O14" s="6"/>
    </row>
    <row r="15" spans="1:15" ht="24" customHeight="1">
      <c r="A15" s="5" t="s">
        <v>109</v>
      </c>
      <c r="B15" s="63" t="s">
        <v>110</v>
      </c>
      <c r="C15" s="6">
        <v>7246633.6699999999</v>
      </c>
      <c r="D15" s="6">
        <v>3683050.67</v>
      </c>
      <c r="E15" s="6">
        <v>3271981.67</v>
      </c>
      <c r="F15" s="6">
        <v>411069</v>
      </c>
      <c r="G15" s="6"/>
      <c r="H15" s="6"/>
      <c r="I15" s="6"/>
      <c r="J15" s="6">
        <v>3563583</v>
      </c>
      <c r="K15" s="6">
        <v>3563583</v>
      </c>
      <c r="L15" s="6"/>
      <c r="M15" s="6"/>
      <c r="N15" s="6"/>
      <c r="O15" s="6"/>
    </row>
    <row r="16" spans="1:15" ht="24" customHeight="1">
      <c r="A16" s="48" t="s">
        <v>111</v>
      </c>
      <c r="B16" s="64" t="s">
        <v>112</v>
      </c>
      <c r="C16" s="6">
        <v>6835137.6799999997</v>
      </c>
      <c r="D16" s="6">
        <v>3271554.68</v>
      </c>
      <c r="E16" s="6">
        <v>3034838.68</v>
      </c>
      <c r="F16" s="6">
        <v>236716</v>
      </c>
      <c r="G16" s="6"/>
      <c r="H16" s="6"/>
      <c r="I16" s="6"/>
      <c r="J16" s="6">
        <v>3563583</v>
      </c>
      <c r="K16" s="6">
        <v>3563583</v>
      </c>
      <c r="L16" s="6"/>
      <c r="M16" s="6"/>
      <c r="N16" s="6"/>
      <c r="O16" s="6"/>
    </row>
    <row r="17" spans="1:15" ht="24" customHeight="1">
      <c r="A17" s="49" t="s">
        <v>113</v>
      </c>
      <c r="B17" s="65" t="s">
        <v>114</v>
      </c>
      <c r="C17" s="6">
        <v>6719937.6799999997</v>
      </c>
      <c r="D17" s="6">
        <v>3156354.68</v>
      </c>
      <c r="E17" s="6">
        <v>2919638.68</v>
      </c>
      <c r="F17" s="6">
        <v>236716</v>
      </c>
      <c r="G17" s="6"/>
      <c r="H17" s="6"/>
      <c r="I17" s="6"/>
      <c r="J17" s="6">
        <v>3563583</v>
      </c>
      <c r="K17" s="6">
        <v>3563583</v>
      </c>
      <c r="L17" s="6"/>
      <c r="M17" s="6"/>
      <c r="N17" s="6"/>
      <c r="O17" s="6"/>
    </row>
    <row r="18" spans="1:15" ht="24" customHeight="1">
      <c r="A18" s="49" t="s">
        <v>115</v>
      </c>
      <c r="B18" s="65" t="s">
        <v>116</v>
      </c>
      <c r="C18" s="6">
        <v>115200</v>
      </c>
      <c r="D18" s="6">
        <v>115200</v>
      </c>
      <c r="E18" s="6">
        <v>115200</v>
      </c>
      <c r="F18" s="6"/>
      <c r="G18" s="6"/>
      <c r="H18" s="6"/>
      <c r="I18" s="6"/>
      <c r="J18" s="6"/>
      <c r="K18" s="6"/>
      <c r="L18" s="6"/>
      <c r="M18" s="6"/>
      <c r="N18" s="6"/>
      <c r="O18" s="6"/>
    </row>
    <row r="19" spans="1:15" ht="24" customHeight="1">
      <c r="A19" s="48" t="s">
        <v>117</v>
      </c>
      <c r="B19" s="64" t="s">
        <v>118</v>
      </c>
      <c r="C19" s="6">
        <v>74353</v>
      </c>
      <c r="D19" s="6">
        <v>74353</v>
      </c>
      <c r="E19" s="6"/>
      <c r="F19" s="6">
        <v>74353</v>
      </c>
      <c r="G19" s="6"/>
      <c r="H19" s="6"/>
      <c r="I19" s="6"/>
      <c r="J19" s="6"/>
      <c r="K19" s="6"/>
      <c r="L19" s="6"/>
      <c r="M19" s="6"/>
      <c r="N19" s="6"/>
      <c r="O19" s="6"/>
    </row>
    <row r="20" spans="1:15" ht="24" customHeight="1">
      <c r="A20" s="49" t="s">
        <v>119</v>
      </c>
      <c r="B20" s="65" t="s">
        <v>120</v>
      </c>
      <c r="C20" s="6">
        <v>59353</v>
      </c>
      <c r="D20" s="6">
        <v>59353</v>
      </c>
      <c r="E20" s="6"/>
      <c r="F20" s="6">
        <v>59353</v>
      </c>
      <c r="G20" s="6"/>
      <c r="H20" s="6"/>
      <c r="I20" s="6"/>
      <c r="J20" s="6"/>
      <c r="K20" s="6"/>
      <c r="L20" s="6"/>
      <c r="M20" s="6"/>
      <c r="N20" s="6"/>
      <c r="O20" s="6"/>
    </row>
    <row r="21" spans="1:15" ht="24" customHeight="1">
      <c r="A21" s="49" t="s">
        <v>121</v>
      </c>
      <c r="B21" s="65" t="s">
        <v>122</v>
      </c>
      <c r="C21" s="6">
        <v>15000</v>
      </c>
      <c r="D21" s="6">
        <v>15000</v>
      </c>
      <c r="E21" s="6"/>
      <c r="F21" s="6">
        <v>15000</v>
      </c>
      <c r="G21" s="6"/>
      <c r="H21" s="6"/>
      <c r="I21" s="6"/>
      <c r="J21" s="6"/>
      <c r="K21" s="6"/>
      <c r="L21" s="6"/>
      <c r="M21" s="6"/>
      <c r="N21" s="6"/>
      <c r="O21" s="6"/>
    </row>
    <row r="22" spans="1:15" ht="24" customHeight="1">
      <c r="A22" s="48" t="s">
        <v>123</v>
      </c>
      <c r="B22" s="64" t="s">
        <v>124</v>
      </c>
      <c r="C22" s="6">
        <v>237142.99</v>
      </c>
      <c r="D22" s="6">
        <v>237142.99</v>
      </c>
      <c r="E22" s="6">
        <v>237142.99</v>
      </c>
      <c r="F22" s="6"/>
      <c r="G22" s="6"/>
      <c r="H22" s="6"/>
      <c r="I22" s="6"/>
      <c r="J22" s="6"/>
      <c r="K22" s="6"/>
      <c r="L22" s="6"/>
      <c r="M22" s="6"/>
      <c r="N22" s="6"/>
      <c r="O22" s="6"/>
    </row>
    <row r="23" spans="1:15" ht="24" customHeight="1">
      <c r="A23" s="49" t="s">
        <v>125</v>
      </c>
      <c r="B23" s="65" t="s">
        <v>126</v>
      </c>
      <c r="C23" s="6"/>
      <c r="D23" s="6"/>
      <c r="E23" s="6"/>
      <c r="F23" s="6"/>
      <c r="G23" s="6"/>
      <c r="H23" s="6"/>
      <c r="I23" s="6"/>
      <c r="J23" s="6"/>
      <c r="K23" s="6"/>
      <c r="L23" s="6"/>
      <c r="M23" s="6"/>
      <c r="N23" s="6"/>
      <c r="O23" s="6"/>
    </row>
    <row r="24" spans="1:15" ht="24" customHeight="1">
      <c r="A24" s="49" t="s">
        <v>127</v>
      </c>
      <c r="B24" s="65" t="s">
        <v>128</v>
      </c>
      <c r="C24" s="6">
        <v>139302.76</v>
      </c>
      <c r="D24" s="6">
        <v>139302.76</v>
      </c>
      <c r="E24" s="6">
        <v>139302.76</v>
      </c>
      <c r="F24" s="6"/>
      <c r="G24" s="6"/>
      <c r="H24" s="6"/>
      <c r="I24" s="6"/>
      <c r="J24" s="6"/>
      <c r="K24" s="6"/>
      <c r="L24" s="6"/>
      <c r="M24" s="6"/>
      <c r="N24" s="6"/>
      <c r="O24" s="6"/>
    </row>
    <row r="25" spans="1:15" ht="24" customHeight="1">
      <c r="A25" s="49" t="s">
        <v>129</v>
      </c>
      <c r="B25" s="65" t="s">
        <v>130</v>
      </c>
      <c r="C25" s="6">
        <v>89520.23</v>
      </c>
      <c r="D25" s="6">
        <v>89520.23</v>
      </c>
      <c r="E25" s="6">
        <v>89520.23</v>
      </c>
      <c r="F25" s="6"/>
      <c r="G25" s="6"/>
      <c r="H25" s="6"/>
      <c r="I25" s="6"/>
      <c r="J25" s="6"/>
      <c r="K25" s="6"/>
      <c r="L25" s="6"/>
      <c r="M25" s="6"/>
      <c r="N25" s="6"/>
      <c r="O25" s="6"/>
    </row>
    <row r="26" spans="1:15" ht="24" customHeight="1">
      <c r="A26" s="49" t="s">
        <v>131</v>
      </c>
      <c r="B26" s="65" t="s">
        <v>132</v>
      </c>
      <c r="C26" s="6">
        <v>8320</v>
      </c>
      <c r="D26" s="6">
        <v>8320</v>
      </c>
      <c r="E26" s="6">
        <v>8320</v>
      </c>
      <c r="F26" s="6"/>
      <c r="G26" s="6"/>
      <c r="H26" s="6"/>
      <c r="I26" s="6"/>
      <c r="J26" s="6"/>
      <c r="K26" s="6"/>
      <c r="L26" s="6"/>
      <c r="M26" s="6"/>
      <c r="N26" s="6"/>
      <c r="O26" s="6"/>
    </row>
    <row r="27" spans="1:15" ht="24" customHeight="1">
      <c r="A27" s="48" t="s">
        <v>133</v>
      </c>
      <c r="B27" s="64" t="s">
        <v>134</v>
      </c>
      <c r="C27" s="6">
        <v>100000</v>
      </c>
      <c r="D27" s="6">
        <v>100000</v>
      </c>
      <c r="E27" s="6"/>
      <c r="F27" s="6">
        <v>100000</v>
      </c>
      <c r="G27" s="6"/>
      <c r="H27" s="6"/>
      <c r="I27" s="6"/>
      <c r="J27" s="6"/>
      <c r="K27" s="6"/>
      <c r="L27" s="6"/>
      <c r="M27" s="6"/>
      <c r="N27" s="6"/>
      <c r="O27" s="6"/>
    </row>
    <row r="28" spans="1:15" ht="24" customHeight="1">
      <c r="A28" s="49" t="s">
        <v>135</v>
      </c>
      <c r="B28" s="74" t="s">
        <v>572</v>
      </c>
      <c r="C28" s="6">
        <v>100000</v>
      </c>
      <c r="D28" s="6">
        <v>100000</v>
      </c>
      <c r="E28" s="6"/>
      <c r="F28" s="6">
        <v>100000</v>
      </c>
      <c r="G28" s="6"/>
      <c r="H28" s="6"/>
      <c r="I28" s="6"/>
      <c r="J28" s="6"/>
      <c r="K28" s="6"/>
      <c r="L28" s="6"/>
      <c r="M28" s="6"/>
      <c r="N28" s="6"/>
      <c r="O28" s="6"/>
    </row>
    <row r="29" spans="1:15" ht="24" customHeight="1">
      <c r="A29" s="5" t="s">
        <v>137</v>
      </c>
      <c r="B29" s="63" t="s">
        <v>138</v>
      </c>
      <c r="C29" s="6">
        <v>245829</v>
      </c>
      <c r="D29" s="6">
        <v>245829</v>
      </c>
      <c r="E29" s="6">
        <v>245829</v>
      </c>
      <c r="F29" s="6"/>
      <c r="G29" s="6"/>
      <c r="H29" s="6"/>
      <c r="I29" s="6"/>
      <c r="J29" s="6"/>
      <c r="K29" s="6"/>
      <c r="L29" s="6"/>
      <c r="M29" s="6"/>
      <c r="N29" s="6"/>
      <c r="O29" s="6"/>
    </row>
    <row r="30" spans="1:15" ht="24" customHeight="1">
      <c r="A30" s="48" t="s">
        <v>139</v>
      </c>
      <c r="B30" s="64" t="s">
        <v>140</v>
      </c>
      <c r="C30" s="6">
        <v>245829</v>
      </c>
      <c r="D30" s="6">
        <v>245829</v>
      </c>
      <c r="E30" s="6">
        <v>245829</v>
      </c>
      <c r="F30" s="6"/>
      <c r="G30" s="6"/>
      <c r="H30" s="6"/>
      <c r="I30" s="6"/>
      <c r="J30" s="6"/>
      <c r="K30" s="6"/>
      <c r="L30" s="6"/>
      <c r="M30" s="6"/>
      <c r="N30" s="6"/>
      <c r="O30" s="6"/>
    </row>
    <row r="31" spans="1:15" ht="24" customHeight="1">
      <c r="A31" s="49" t="s">
        <v>141</v>
      </c>
      <c r="B31" s="65" t="s">
        <v>142</v>
      </c>
      <c r="C31" s="6">
        <v>245829</v>
      </c>
      <c r="D31" s="6">
        <v>245829</v>
      </c>
      <c r="E31" s="6">
        <v>245829</v>
      </c>
      <c r="F31" s="6"/>
      <c r="G31" s="6"/>
      <c r="H31" s="6"/>
      <c r="I31" s="6"/>
      <c r="J31" s="6"/>
      <c r="K31" s="6"/>
      <c r="L31" s="6"/>
      <c r="M31" s="6"/>
      <c r="N31" s="6"/>
      <c r="O31" s="6"/>
    </row>
    <row r="32" spans="1:15" ht="29.45" customHeight="1">
      <c r="A32" s="81" t="s">
        <v>54</v>
      </c>
      <c r="B32" s="81"/>
      <c r="C32" s="6">
        <v>8007673.8600000003</v>
      </c>
      <c r="D32" s="6">
        <v>4444090.8600000003</v>
      </c>
      <c r="E32" s="6">
        <v>4033021.86</v>
      </c>
      <c r="F32" s="6">
        <v>411069</v>
      </c>
      <c r="G32" s="6"/>
      <c r="H32" s="6"/>
      <c r="I32" s="6"/>
      <c r="J32" s="6">
        <v>3563583</v>
      </c>
      <c r="K32" s="6">
        <v>3563583</v>
      </c>
      <c r="L32" s="6"/>
      <c r="M32" s="6"/>
      <c r="N32" s="6"/>
      <c r="O32" s="6"/>
    </row>
  </sheetData>
  <mergeCells count="12">
    <mergeCell ref="A32:B32"/>
    <mergeCell ref="A4:A5"/>
    <mergeCell ref="B4:B5"/>
    <mergeCell ref="C4:C5"/>
    <mergeCell ref="G4:G5"/>
    <mergeCell ref="A2:O2"/>
    <mergeCell ref="A3:B3"/>
    <mergeCell ref="C3:O3"/>
    <mergeCell ref="D4:F4"/>
    <mergeCell ref="J4:O4"/>
    <mergeCell ref="H4:H5"/>
    <mergeCell ref="I4:I5"/>
  </mergeCells>
  <phoneticPr fontId="23"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sheetPr>
    <outlinePr summaryRight="0"/>
  </sheetPr>
  <dimension ref="A1:D38"/>
  <sheetViews>
    <sheetView showZeros="0" topLeftCell="A4" workbookViewId="0">
      <selection activeCell="C70" sqref="C70"/>
    </sheetView>
  </sheetViews>
  <sheetFormatPr defaultColWidth="9" defaultRowHeight="13.5" customHeight="1"/>
  <cols>
    <col min="1" max="1" width="35.125" customWidth="1"/>
    <col min="2" max="2" width="29.875" customWidth="1"/>
    <col min="3" max="3" width="34.125" customWidth="1"/>
    <col min="4" max="4" width="27.25" customWidth="1"/>
  </cols>
  <sheetData>
    <row r="1" spans="1:4" ht="13.15" customHeight="1">
      <c r="A1" s="85" t="s">
        <v>143</v>
      </c>
      <c r="B1" s="85"/>
      <c r="C1" s="85"/>
      <c r="D1" s="85"/>
    </row>
    <row r="2" spans="1:4" ht="43.15" customHeight="1">
      <c r="A2" s="82" t="str">
        <f>"2025"&amp;"年部门财政拨款收支预算总表"</f>
        <v>2025年部门财政拨款收支预算总表</v>
      </c>
      <c r="B2" s="82"/>
      <c r="C2" s="82"/>
      <c r="D2" s="82"/>
    </row>
    <row r="3" spans="1:4" ht="13.5" customHeight="1">
      <c r="A3" s="83" t="str">
        <f>"单位名称："&amp;"楚雄市新村镇卫生院"</f>
        <v>单位名称：楚雄市新村镇卫生院</v>
      </c>
      <c r="B3" s="83"/>
      <c r="C3" s="50"/>
      <c r="D3" s="2" t="s">
        <v>51</v>
      </c>
    </row>
    <row r="4" spans="1:4" ht="13.5" customHeight="1">
      <c r="A4" s="86" t="s">
        <v>144</v>
      </c>
      <c r="B4" s="86"/>
      <c r="C4" s="86" t="s">
        <v>145</v>
      </c>
      <c r="D4" s="86"/>
    </row>
    <row r="5" spans="1:4" ht="42" customHeight="1">
      <c r="A5" s="51" t="s">
        <v>5</v>
      </c>
      <c r="B5" s="51" t="str">
        <f>"2025"&amp;"年预算数"</f>
        <v>2025年预算数</v>
      </c>
      <c r="C5" s="3" t="s">
        <v>146</v>
      </c>
      <c r="D5" s="51" t="str">
        <f>"2025"&amp;"年预算数"</f>
        <v>2025年预算数</v>
      </c>
    </row>
    <row r="6" spans="1:4" ht="24.2" customHeight="1">
      <c r="A6" s="52" t="s">
        <v>147</v>
      </c>
      <c r="B6" s="6">
        <v>4444090.8600000003</v>
      </c>
      <c r="C6" s="53" t="s">
        <v>148</v>
      </c>
      <c r="D6" s="6">
        <v>4444090.8600000003</v>
      </c>
    </row>
    <row r="7" spans="1:4" ht="24.2" customHeight="1">
      <c r="A7" s="52" t="s">
        <v>149</v>
      </c>
      <c r="B7" s="6">
        <v>4444090.8600000003</v>
      </c>
      <c r="C7" s="53" t="s">
        <v>150</v>
      </c>
      <c r="D7" s="6"/>
    </row>
    <row r="8" spans="1:4" ht="24.2" customHeight="1">
      <c r="A8" s="52" t="s">
        <v>151</v>
      </c>
      <c r="B8" s="6"/>
      <c r="C8" s="53" t="s">
        <v>152</v>
      </c>
      <c r="D8" s="6"/>
    </row>
    <row r="9" spans="1:4" ht="24.2" customHeight="1">
      <c r="A9" s="52" t="s">
        <v>153</v>
      </c>
      <c r="B9" s="6"/>
      <c r="C9" s="53" t="s">
        <v>154</v>
      </c>
      <c r="D9" s="6"/>
    </row>
    <row r="10" spans="1:4" ht="24.2" customHeight="1">
      <c r="A10" s="52" t="s">
        <v>155</v>
      </c>
      <c r="B10" s="6"/>
      <c r="C10" s="53" t="s">
        <v>156</v>
      </c>
      <c r="D10" s="6"/>
    </row>
    <row r="11" spans="1:4" ht="24.2" customHeight="1">
      <c r="A11" s="52" t="s">
        <v>149</v>
      </c>
      <c r="B11" s="6"/>
      <c r="C11" s="53" t="s">
        <v>157</v>
      </c>
      <c r="D11" s="6"/>
    </row>
    <row r="12" spans="1:4" ht="24.2" customHeight="1">
      <c r="A12" s="54" t="s">
        <v>151</v>
      </c>
      <c r="B12" s="6"/>
      <c r="C12" s="55" t="s">
        <v>158</v>
      </c>
      <c r="D12" s="6"/>
    </row>
    <row r="13" spans="1:4" ht="24.2" customHeight="1">
      <c r="A13" s="54" t="s">
        <v>153</v>
      </c>
      <c r="B13" s="6"/>
      <c r="C13" s="55" t="s">
        <v>159</v>
      </c>
      <c r="D13" s="6"/>
    </row>
    <row r="14" spans="1:4" ht="24.2" customHeight="1">
      <c r="A14" s="56"/>
      <c r="B14" s="6"/>
      <c r="C14" s="55" t="s">
        <v>160</v>
      </c>
      <c r="D14" s="6">
        <v>515211.19</v>
      </c>
    </row>
    <row r="15" spans="1:4" ht="24.2" customHeight="1">
      <c r="A15" s="56"/>
      <c r="B15" s="6"/>
      <c r="C15" s="55" t="s">
        <v>161</v>
      </c>
      <c r="D15" s="6"/>
    </row>
    <row r="16" spans="1:4" ht="24.2" customHeight="1">
      <c r="A16" s="56"/>
      <c r="B16" s="6"/>
      <c r="C16" s="55" t="s">
        <v>162</v>
      </c>
      <c r="D16" s="6">
        <v>3683050.67</v>
      </c>
    </row>
    <row r="17" spans="1:4" ht="24.2" customHeight="1">
      <c r="A17" s="56"/>
      <c r="B17" s="6"/>
      <c r="C17" s="55" t="s">
        <v>163</v>
      </c>
      <c r="D17" s="6"/>
    </row>
    <row r="18" spans="1:4" ht="24.2" customHeight="1">
      <c r="A18" s="56"/>
      <c r="B18" s="6"/>
      <c r="C18" s="55" t="s">
        <v>164</v>
      </c>
      <c r="D18" s="6"/>
    </row>
    <row r="19" spans="1:4" ht="24.2" customHeight="1">
      <c r="A19" s="56"/>
      <c r="B19" s="6"/>
      <c r="C19" s="55" t="s">
        <v>165</v>
      </c>
      <c r="D19" s="6"/>
    </row>
    <row r="20" spans="1:4" ht="24.2" customHeight="1">
      <c r="A20" s="56"/>
      <c r="B20" s="6"/>
      <c r="C20" s="55" t="s">
        <v>166</v>
      </c>
      <c r="D20" s="6"/>
    </row>
    <row r="21" spans="1:4" ht="24.2" customHeight="1">
      <c r="A21" s="56"/>
      <c r="B21" s="6"/>
      <c r="C21" s="55" t="s">
        <v>167</v>
      </c>
      <c r="D21" s="6"/>
    </row>
    <row r="22" spans="1:4" ht="24.2" customHeight="1">
      <c r="A22" s="56"/>
      <c r="B22" s="6"/>
      <c r="C22" s="55" t="s">
        <v>168</v>
      </c>
      <c r="D22" s="6"/>
    </row>
    <row r="23" spans="1:4" ht="24.2" customHeight="1">
      <c r="A23" s="56"/>
      <c r="B23" s="6"/>
      <c r="C23" s="55" t="s">
        <v>169</v>
      </c>
      <c r="D23" s="6"/>
    </row>
    <row r="24" spans="1:4" ht="24.2" customHeight="1">
      <c r="A24" s="56"/>
      <c r="B24" s="6"/>
      <c r="C24" s="55" t="s">
        <v>170</v>
      </c>
      <c r="D24" s="6"/>
    </row>
    <row r="25" spans="1:4" ht="24.2" customHeight="1">
      <c r="A25" s="56"/>
      <c r="B25" s="6"/>
      <c r="C25" s="55" t="s">
        <v>171</v>
      </c>
      <c r="D25" s="6"/>
    </row>
    <row r="26" spans="1:4" ht="24.2" customHeight="1">
      <c r="A26" s="56"/>
      <c r="B26" s="6"/>
      <c r="C26" s="55" t="s">
        <v>172</v>
      </c>
      <c r="D26" s="6">
        <v>245829</v>
      </c>
    </row>
    <row r="27" spans="1:4" ht="24.2" customHeight="1">
      <c r="A27" s="56"/>
      <c r="B27" s="6"/>
      <c r="C27" s="55" t="s">
        <v>173</v>
      </c>
      <c r="D27" s="6"/>
    </row>
    <row r="28" spans="1:4" ht="24.2" customHeight="1">
      <c r="A28" s="56"/>
      <c r="B28" s="6"/>
      <c r="C28" s="55" t="s">
        <v>174</v>
      </c>
      <c r="D28" s="6"/>
    </row>
    <row r="29" spans="1:4" ht="24.2" customHeight="1">
      <c r="A29" s="56"/>
      <c r="B29" s="6"/>
      <c r="C29" s="55" t="s">
        <v>175</v>
      </c>
      <c r="D29" s="6"/>
    </row>
    <row r="30" spans="1:4" ht="24.2" customHeight="1">
      <c r="A30" s="56"/>
      <c r="B30" s="6"/>
      <c r="C30" s="55" t="s">
        <v>176</v>
      </c>
      <c r="D30" s="6"/>
    </row>
    <row r="31" spans="1:4" ht="24.2" customHeight="1">
      <c r="A31" s="56"/>
      <c r="B31" s="6"/>
      <c r="C31" s="54" t="s">
        <v>177</v>
      </c>
      <c r="D31" s="6"/>
    </row>
    <row r="32" spans="1:4" ht="24.2" customHeight="1">
      <c r="A32" s="56"/>
      <c r="B32" s="6"/>
      <c r="C32" s="54" t="s">
        <v>178</v>
      </c>
      <c r="D32" s="6"/>
    </row>
    <row r="33" spans="1:4" ht="24.2" customHeight="1">
      <c r="A33" s="56"/>
      <c r="B33" s="6"/>
      <c r="C33" s="57" t="s">
        <v>179</v>
      </c>
      <c r="D33" s="6"/>
    </row>
    <row r="34" spans="1:4" ht="24" customHeight="1">
      <c r="A34" s="58"/>
      <c r="B34" s="6"/>
      <c r="C34" s="59" t="s">
        <v>180</v>
      </c>
      <c r="D34" s="6"/>
    </row>
    <row r="35" spans="1:4" ht="24" customHeight="1">
      <c r="A35" s="58"/>
      <c r="B35" s="6"/>
      <c r="C35" s="59" t="s">
        <v>181</v>
      </c>
      <c r="D35" s="6"/>
    </row>
    <row r="36" spans="1:4" ht="24" customHeight="1">
      <c r="A36" s="58"/>
      <c r="B36" s="6"/>
      <c r="C36" s="59" t="s">
        <v>182</v>
      </c>
      <c r="D36" s="6"/>
    </row>
    <row r="37" spans="1:4" ht="24" customHeight="1">
      <c r="A37" s="58"/>
      <c r="B37" s="6"/>
      <c r="C37" s="57" t="s">
        <v>183</v>
      </c>
      <c r="D37" s="60"/>
    </row>
    <row r="38" spans="1:4" ht="24.2" customHeight="1">
      <c r="A38" s="58" t="s">
        <v>48</v>
      </c>
      <c r="B38" s="6">
        <v>4444090.8600000003</v>
      </c>
      <c r="C38" s="58" t="s">
        <v>184</v>
      </c>
      <c r="D38" s="6">
        <v>4444090.8600000003</v>
      </c>
    </row>
  </sheetData>
  <mergeCells count="5">
    <mergeCell ref="A1:D1"/>
    <mergeCell ref="A2:D2"/>
    <mergeCell ref="A3:B3"/>
    <mergeCell ref="A4:B4"/>
    <mergeCell ref="C4:D4"/>
  </mergeCells>
  <phoneticPr fontId="23"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sheetPr>
    <outlinePr summaryRight="0"/>
  </sheetPr>
  <dimension ref="A1:G31"/>
  <sheetViews>
    <sheetView showZeros="0" topLeftCell="A4" workbookViewId="0">
      <selection sqref="A1:G1"/>
    </sheetView>
  </sheetViews>
  <sheetFormatPr defaultColWidth="9" defaultRowHeight="13.5" customHeight="1"/>
  <cols>
    <col min="1" max="1" width="18.625" customWidth="1"/>
    <col min="2" max="2" width="21.875" customWidth="1"/>
    <col min="3" max="7" width="26.125" customWidth="1"/>
  </cols>
  <sheetData>
    <row r="1" spans="1:7" ht="15.4" customHeight="1">
      <c r="A1" s="80" t="s">
        <v>185</v>
      </c>
      <c r="B1" s="80"/>
      <c r="C1" s="80"/>
      <c r="D1" s="80"/>
      <c r="E1" s="80"/>
      <c r="F1" s="80"/>
      <c r="G1" s="80"/>
    </row>
    <row r="2" spans="1:7" ht="35.65" customHeight="1">
      <c r="A2" s="77" t="str">
        <f>"2025"&amp;"年一般公共预算支出预算表（按功能科目分类）"</f>
        <v>2025年一般公共预算支出预算表（按功能科目分类）</v>
      </c>
      <c r="B2" s="77"/>
      <c r="C2" s="77"/>
      <c r="D2" s="77"/>
      <c r="E2" s="77"/>
      <c r="F2" s="77"/>
      <c r="G2" s="77"/>
    </row>
    <row r="3" spans="1:7" ht="26.45" customHeight="1">
      <c r="A3" s="78" t="str">
        <f>"单位名称："&amp;"楚雄市新村镇卫生院"</f>
        <v>单位名称：楚雄市新村镇卫生院</v>
      </c>
      <c r="B3" s="78"/>
      <c r="C3" s="78"/>
      <c r="D3" s="78"/>
      <c r="E3" s="78"/>
      <c r="F3" s="47"/>
      <c r="G3" s="19" t="s">
        <v>2</v>
      </c>
    </row>
    <row r="4" spans="1:7" ht="18.95" customHeight="1">
      <c r="A4" s="79" t="s">
        <v>186</v>
      </c>
      <c r="B4" s="79"/>
      <c r="C4" s="79" t="s">
        <v>54</v>
      </c>
      <c r="D4" s="79" t="s">
        <v>73</v>
      </c>
      <c r="E4" s="79"/>
      <c r="F4" s="79"/>
      <c r="G4" s="79" t="s">
        <v>74</v>
      </c>
    </row>
    <row r="5" spans="1:7" ht="18.95" customHeight="1">
      <c r="A5" s="7" t="s">
        <v>70</v>
      </c>
      <c r="B5" s="7" t="s">
        <v>71</v>
      </c>
      <c r="C5" s="79"/>
      <c r="D5" s="7" t="s">
        <v>56</v>
      </c>
      <c r="E5" s="7" t="s">
        <v>187</v>
      </c>
      <c r="F5" s="7" t="s">
        <v>188</v>
      </c>
      <c r="G5" s="79"/>
    </row>
    <row r="6" spans="1:7" ht="18.95" customHeight="1">
      <c r="A6" s="7" t="s">
        <v>80</v>
      </c>
      <c r="B6" s="7">
        <v>2</v>
      </c>
      <c r="C6" s="7" t="s">
        <v>82</v>
      </c>
      <c r="D6" s="7" t="s">
        <v>83</v>
      </c>
      <c r="E6" s="7" t="s">
        <v>84</v>
      </c>
      <c r="F6" s="7" t="s">
        <v>85</v>
      </c>
      <c r="G6" s="7" t="s">
        <v>86</v>
      </c>
    </row>
    <row r="7" spans="1:7" ht="18.95" customHeight="1">
      <c r="A7" s="5" t="s">
        <v>94</v>
      </c>
      <c r="B7" s="5" t="s">
        <v>95</v>
      </c>
      <c r="C7" s="6">
        <v>515211.19</v>
      </c>
      <c r="D7" s="6">
        <v>515211.19</v>
      </c>
      <c r="E7" s="6">
        <v>514011.19</v>
      </c>
      <c r="F7" s="6">
        <v>1200</v>
      </c>
      <c r="G7" s="6"/>
    </row>
    <row r="8" spans="1:7" ht="18.95" customHeight="1">
      <c r="A8" s="48" t="s">
        <v>96</v>
      </c>
      <c r="B8" s="48" t="s">
        <v>97</v>
      </c>
      <c r="C8" s="6">
        <v>492555.2</v>
      </c>
      <c r="D8" s="6">
        <v>492555.2</v>
      </c>
      <c r="E8" s="6">
        <v>491355.2</v>
      </c>
      <c r="F8" s="6">
        <v>1200</v>
      </c>
      <c r="G8" s="6"/>
    </row>
    <row r="9" spans="1:7" ht="18.95" customHeight="1">
      <c r="A9" s="49" t="s">
        <v>98</v>
      </c>
      <c r="B9" s="49" t="s">
        <v>99</v>
      </c>
      <c r="C9" s="6">
        <v>64560</v>
      </c>
      <c r="D9" s="6">
        <v>64560</v>
      </c>
      <c r="E9" s="6">
        <v>63360</v>
      </c>
      <c r="F9" s="6">
        <v>1200</v>
      </c>
      <c r="G9" s="6"/>
    </row>
    <row r="10" spans="1:7" ht="18.95" customHeight="1">
      <c r="A10" s="49" t="s">
        <v>100</v>
      </c>
      <c r="B10" s="49" t="s">
        <v>101</v>
      </c>
      <c r="C10" s="6">
        <v>427995.2</v>
      </c>
      <c r="D10" s="6">
        <v>427995.2</v>
      </c>
      <c r="E10" s="6">
        <v>427995.2</v>
      </c>
      <c r="F10" s="6"/>
      <c r="G10" s="6"/>
    </row>
    <row r="11" spans="1:7" ht="18.95" customHeight="1">
      <c r="A11" s="48" t="s">
        <v>102</v>
      </c>
      <c r="B11" s="48" t="s">
        <v>103</v>
      </c>
      <c r="C11" s="6">
        <v>8316</v>
      </c>
      <c r="D11" s="6">
        <v>8316</v>
      </c>
      <c r="E11" s="6">
        <v>8316</v>
      </c>
      <c r="F11" s="6"/>
      <c r="G11" s="6"/>
    </row>
    <row r="12" spans="1:7" ht="18.95" customHeight="1">
      <c r="A12" s="49" t="s">
        <v>104</v>
      </c>
      <c r="B12" s="49" t="s">
        <v>105</v>
      </c>
      <c r="C12" s="6">
        <v>8316</v>
      </c>
      <c r="D12" s="6">
        <v>8316</v>
      </c>
      <c r="E12" s="6">
        <v>8316</v>
      </c>
      <c r="F12" s="6"/>
      <c r="G12" s="6"/>
    </row>
    <row r="13" spans="1:7" ht="18.95" customHeight="1">
      <c r="A13" s="48" t="s">
        <v>106</v>
      </c>
      <c r="B13" s="48" t="s">
        <v>107</v>
      </c>
      <c r="C13" s="6">
        <v>14339.99</v>
      </c>
      <c r="D13" s="6">
        <v>14339.99</v>
      </c>
      <c r="E13" s="6">
        <v>14339.99</v>
      </c>
      <c r="F13" s="6"/>
      <c r="G13" s="6"/>
    </row>
    <row r="14" spans="1:7" ht="18.95" customHeight="1">
      <c r="A14" s="49" t="s">
        <v>108</v>
      </c>
      <c r="B14" s="49" t="s">
        <v>107</v>
      </c>
      <c r="C14" s="6">
        <v>14339.99</v>
      </c>
      <c r="D14" s="6">
        <v>14339.99</v>
      </c>
      <c r="E14" s="6">
        <v>14339.99</v>
      </c>
      <c r="F14" s="6"/>
      <c r="G14" s="6"/>
    </row>
    <row r="15" spans="1:7" ht="18.95" customHeight="1">
      <c r="A15" s="5" t="s">
        <v>109</v>
      </c>
      <c r="B15" s="5" t="s">
        <v>110</v>
      </c>
      <c r="C15" s="6">
        <v>3683050.67</v>
      </c>
      <c r="D15" s="6">
        <v>3271981.67</v>
      </c>
      <c r="E15" s="6">
        <v>3101155.84</v>
      </c>
      <c r="F15" s="6">
        <v>170825.83</v>
      </c>
      <c r="G15" s="6">
        <v>411069</v>
      </c>
    </row>
    <row r="16" spans="1:7" ht="18.95" customHeight="1">
      <c r="A16" s="48" t="s">
        <v>111</v>
      </c>
      <c r="B16" s="48" t="s">
        <v>112</v>
      </c>
      <c r="C16" s="6">
        <v>3271554.68</v>
      </c>
      <c r="D16" s="6">
        <v>3034838.68</v>
      </c>
      <c r="E16" s="6">
        <v>2864012.85</v>
      </c>
      <c r="F16" s="6">
        <v>170825.83</v>
      </c>
      <c r="G16" s="6">
        <v>236716</v>
      </c>
    </row>
    <row r="17" spans="1:7" ht="18.95" customHeight="1">
      <c r="A17" s="49" t="s">
        <v>113</v>
      </c>
      <c r="B17" s="49" t="s">
        <v>114</v>
      </c>
      <c r="C17" s="6">
        <v>3156354.68</v>
      </c>
      <c r="D17" s="6">
        <v>2919638.68</v>
      </c>
      <c r="E17" s="6">
        <v>2748812.85</v>
      </c>
      <c r="F17" s="6">
        <v>170825.83</v>
      </c>
      <c r="G17" s="6">
        <v>236716</v>
      </c>
    </row>
    <row r="18" spans="1:7" ht="18.95" customHeight="1">
      <c r="A18" s="49" t="s">
        <v>115</v>
      </c>
      <c r="B18" s="49" t="s">
        <v>116</v>
      </c>
      <c r="C18" s="6">
        <v>115200</v>
      </c>
      <c r="D18" s="6">
        <v>115200</v>
      </c>
      <c r="E18" s="6">
        <v>115200</v>
      </c>
      <c r="F18" s="6"/>
      <c r="G18" s="6"/>
    </row>
    <row r="19" spans="1:7" ht="18.95" customHeight="1">
      <c r="A19" s="48" t="s">
        <v>117</v>
      </c>
      <c r="B19" s="48" t="s">
        <v>118</v>
      </c>
      <c r="C19" s="6">
        <v>74353</v>
      </c>
      <c r="D19" s="6"/>
      <c r="E19" s="6"/>
      <c r="F19" s="6"/>
      <c r="G19" s="6">
        <v>74353</v>
      </c>
    </row>
    <row r="20" spans="1:7" ht="18.95" customHeight="1">
      <c r="A20" s="49" t="s">
        <v>119</v>
      </c>
      <c r="B20" s="49" t="s">
        <v>120</v>
      </c>
      <c r="C20" s="6">
        <v>59353</v>
      </c>
      <c r="D20" s="6"/>
      <c r="E20" s="6"/>
      <c r="F20" s="6"/>
      <c r="G20" s="6">
        <v>59353</v>
      </c>
    </row>
    <row r="21" spans="1:7" ht="18.95" customHeight="1">
      <c r="A21" s="49" t="s">
        <v>121</v>
      </c>
      <c r="B21" s="49" t="s">
        <v>122</v>
      </c>
      <c r="C21" s="6">
        <v>15000</v>
      </c>
      <c r="D21" s="6"/>
      <c r="E21" s="6"/>
      <c r="F21" s="6"/>
      <c r="G21" s="6">
        <v>15000</v>
      </c>
    </row>
    <row r="22" spans="1:7" ht="18.95" customHeight="1">
      <c r="A22" s="48" t="s">
        <v>123</v>
      </c>
      <c r="B22" s="48" t="s">
        <v>124</v>
      </c>
      <c r="C22" s="6">
        <v>237142.99</v>
      </c>
      <c r="D22" s="6">
        <v>237142.99</v>
      </c>
      <c r="E22" s="6">
        <v>237142.99</v>
      </c>
      <c r="F22" s="6"/>
      <c r="G22" s="6"/>
    </row>
    <row r="23" spans="1:7" ht="18.95" customHeight="1">
      <c r="A23" s="49" t="s">
        <v>127</v>
      </c>
      <c r="B23" s="49" t="s">
        <v>128</v>
      </c>
      <c r="C23" s="6">
        <v>139302.76</v>
      </c>
      <c r="D23" s="6">
        <v>139302.76</v>
      </c>
      <c r="E23" s="6">
        <v>139302.76</v>
      </c>
      <c r="F23" s="6"/>
      <c r="G23" s="6"/>
    </row>
    <row r="24" spans="1:7" ht="18.95" customHeight="1">
      <c r="A24" s="49" t="s">
        <v>129</v>
      </c>
      <c r="B24" s="49" t="s">
        <v>130</v>
      </c>
      <c r="C24" s="6">
        <v>89520.23</v>
      </c>
      <c r="D24" s="6">
        <v>89520.23</v>
      </c>
      <c r="E24" s="6">
        <v>89520.23</v>
      </c>
      <c r="F24" s="6"/>
      <c r="G24" s="6"/>
    </row>
    <row r="25" spans="1:7" ht="18.95" customHeight="1">
      <c r="A25" s="49" t="s">
        <v>131</v>
      </c>
      <c r="B25" s="49" t="s">
        <v>132</v>
      </c>
      <c r="C25" s="6">
        <v>8320</v>
      </c>
      <c r="D25" s="6">
        <v>8320</v>
      </c>
      <c r="E25" s="6">
        <v>8320</v>
      </c>
      <c r="F25" s="6"/>
      <c r="G25" s="6"/>
    </row>
    <row r="26" spans="1:7" ht="18.95" customHeight="1">
      <c r="A26" s="48" t="s">
        <v>133</v>
      </c>
      <c r="B26" s="48" t="s">
        <v>134</v>
      </c>
      <c r="C26" s="6">
        <v>100000</v>
      </c>
      <c r="D26" s="6"/>
      <c r="E26" s="6"/>
      <c r="F26" s="6"/>
      <c r="G26" s="6">
        <v>100000</v>
      </c>
    </row>
    <row r="27" spans="1:7" ht="18.95" customHeight="1">
      <c r="A27" s="49" t="s">
        <v>135</v>
      </c>
      <c r="B27" s="49" t="s">
        <v>136</v>
      </c>
      <c r="C27" s="6">
        <v>100000</v>
      </c>
      <c r="D27" s="6"/>
      <c r="E27" s="6"/>
      <c r="F27" s="6"/>
      <c r="G27" s="6">
        <v>100000</v>
      </c>
    </row>
    <row r="28" spans="1:7" ht="18.95" customHeight="1">
      <c r="A28" s="5" t="s">
        <v>137</v>
      </c>
      <c r="B28" s="5" t="s">
        <v>138</v>
      </c>
      <c r="C28" s="6">
        <v>245829</v>
      </c>
      <c r="D28" s="6">
        <v>245829</v>
      </c>
      <c r="E28" s="6">
        <v>245829</v>
      </c>
      <c r="F28" s="6"/>
      <c r="G28" s="6"/>
    </row>
    <row r="29" spans="1:7" ht="18.95" customHeight="1">
      <c r="A29" s="48" t="s">
        <v>139</v>
      </c>
      <c r="B29" s="48" t="s">
        <v>140</v>
      </c>
      <c r="C29" s="6">
        <v>245829</v>
      </c>
      <c r="D29" s="6">
        <v>245829</v>
      </c>
      <c r="E29" s="6">
        <v>245829</v>
      </c>
      <c r="F29" s="6"/>
      <c r="G29" s="6"/>
    </row>
    <row r="30" spans="1:7" ht="18.95" customHeight="1">
      <c r="A30" s="49" t="s">
        <v>141</v>
      </c>
      <c r="B30" s="49" t="s">
        <v>142</v>
      </c>
      <c r="C30" s="6">
        <v>245829</v>
      </c>
      <c r="D30" s="6">
        <v>245829</v>
      </c>
      <c r="E30" s="6">
        <v>245829</v>
      </c>
      <c r="F30" s="6"/>
      <c r="G30" s="6"/>
    </row>
    <row r="31" spans="1:7" ht="18.95" customHeight="1">
      <c r="A31" s="79" t="s">
        <v>189</v>
      </c>
      <c r="B31" s="79"/>
      <c r="C31" s="6">
        <v>4444090.8600000003</v>
      </c>
      <c r="D31" s="6">
        <v>4033021.86</v>
      </c>
      <c r="E31" s="6">
        <v>3860996.03</v>
      </c>
      <c r="F31" s="6">
        <v>172025.83</v>
      </c>
      <c r="G31" s="6">
        <v>411069</v>
      </c>
    </row>
  </sheetData>
  <mergeCells count="8">
    <mergeCell ref="A31:B31"/>
    <mergeCell ref="C4:C5"/>
    <mergeCell ref="G4:G5"/>
    <mergeCell ref="A1:G1"/>
    <mergeCell ref="A2:G2"/>
    <mergeCell ref="A3:E3"/>
    <mergeCell ref="A4:B4"/>
    <mergeCell ref="D4:F4"/>
  </mergeCells>
  <phoneticPr fontId="23"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sheetPr>
    <outlinePr summaryRight="0"/>
  </sheetPr>
  <dimension ref="A1:F7"/>
  <sheetViews>
    <sheetView showZeros="0" workbookViewId="0">
      <selection sqref="A1:F1"/>
    </sheetView>
  </sheetViews>
  <sheetFormatPr defaultColWidth="9" defaultRowHeight="13.5" customHeight="1"/>
  <cols>
    <col min="1" max="2" width="23.125" customWidth="1"/>
    <col min="3" max="6" width="20.125" customWidth="1"/>
  </cols>
  <sheetData>
    <row r="1" spans="1:6" ht="16.899999999999999" customHeight="1">
      <c r="A1" s="87" t="s">
        <v>190</v>
      </c>
      <c r="B1" s="88"/>
      <c r="C1" s="88"/>
      <c r="D1" s="88"/>
      <c r="E1" s="89"/>
      <c r="F1" s="88"/>
    </row>
    <row r="2" spans="1:6" ht="52.7" customHeight="1">
      <c r="A2" s="77" t="str">
        <f>"2025"&amp;"年一般公共预算“三公”经费支出预算表"</f>
        <v>2025年一般公共预算“三公”经费支出预算表</v>
      </c>
      <c r="B2" s="77"/>
      <c r="C2" s="77"/>
      <c r="D2" s="77"/>
      <c r="E2" s="77"/>
      <c r="F2" s="77"/>
    </row>
    <row r="3" spans="1:6" ht="19.7" customHeight="1">
      <c r="A3" s="78" t="str">
        <f>"单位名称："&amp;"楚雄市新村镇卫生院"</f>
        <v>单位名称：楚雄市新村镇卫生院</v>
      </c>
      <c r="B3" s="78"/>
      <c r="C3" s="80" t="s">
        <v>51</v>
      </c>
      <c r="D3" s="80"/>
      <c r="E3" s="80"/>
      <c r="F3" s="80"/>
    </row>
    <row r="4" spans="1:6" ht="18.95" customHeight="1">
      <c r="A4" s="79" t="s">
        <v>191</v>
      </c>
      <c r="B4" s="79" t="s">
        <v>192</v>
      </c>
      <c r="C4" s="79" t="s">
        <v>193</v>
      </c>
      <c r="D4" s="79"/>
      <c r="E4" s="79"/>
      <c r="F4" s="79" t="s">
        <v>194</v>
      </c>
    </row>
    <row r="5" spans="1:6" ht="18.95" customHeight="1">
      <c r="A5" s="79"/>
      <c r="B5" s="79"/>
      <c r="C5" s="7" t="s">
        <v>56</v>
      </c>
      <c r="D5" s="7" t="s">
        <v>195</v>
      </c>
      <c r="E5" s="7" t="s">
        <v>196</v>
      </c>
      <c r="F5" s="79"/>
    </row>
    <row r="6" spans="1:6" ht="18.95" customHeight="1">
      <c r="A6" s="46" t="s">
        <v>80</v>
      </c>
      <c r="B6" s="46" t="s">
        <v>81</v>
      </c>
      <c r="C6" s="46" t="s">
        <v>82</v>
      </c>
      <c r="D6" s="46" t="s">
        <v>83</v>
      </c>
      <c r="E6" s="46" t="s">
        <v>84</v>
      </c>
      <c r="F6" s="46" t="s">
        <v>85</v>
      </c>
    </row>
    <row r="7" spans="1:6" ht="18.95" customHeight="1">
      <c r="A7" s="6">
        <v>40000</v>
      </c>
      <c r="B7" s="6"/>
      <c r="C7" s="6">
        <v>40000</v>
      </c>
      <c r="D7" s="6"/>
      <c r="E7" s="6">
        <v>40000</v>
      </c>
      <c r="F7" s="6"/>
    </row>
  </sheetData>
  <mergeCells count="8">
    <mergeCell ref="A1:F1"/>
    <mergeCell ref="A2:F2"/>
    <mergeCell ref="A3:B3"/>
    <mergeCell ref="C3:F3"/>
    <mergeCell ref="C4:E4"/>
    <mergeCell ref="A4:A5"/>
    <mergeCell ref="B4:B5"/>
    <mergeCell ref="F4:F5"/>
  </mergeCells>
  <phoneticPr fontId="23"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39"/>
  <sheetViews>
    <sheetView showZeros="0" workbookViewId="0">
      <selection activeCell="D15" sqref="D15"/>
    </sheetView>
  </sheetViews>
  <sheetFormatPr defaultColWidth="10.75" defaultRowHeight="14.25" customHeight="1"/>
  <cols>
    <col min="1" max="1" width="38.25" customWidth="1"/>
    <col min="2" max="2" width="24.125" customWidth="1"/>
    <col min="3" max="3" width="36.625" customWidth="1"/>
    <col min="4" max="6" width="25.5" customWidth="1"/>
    <col min="7" max="7" width="26.875" customWidth="1"/>
    <col min="8" max="24" width="34" customWidth="1"/>
  </cols>
  <sheetData>
    <row r="1" spans="1:24" ht="13.5" customHeight="1">
      <c r="A1" s="8"/>
      <c r="B1" s="8"/>
      <c r="C1" s="8"/>
      <c r="D1" s="8"/>
      <c r="E1" s="8"/>
      <c r="F1" s="8"/>
      <c r="G1" s="8"/>
      <c r="H1" s="8"/>
      <c r="I1" s="8"/>
      <c r="J1" s="8"/>
      <c r="K1" s="8"/>
      <c r="L1" s="8"/>
      <c r="M1" s="8"/>
      <c r="N1" s="8"/>
      <c r="O1" s="8"/>
      <c r="P1" s="8"/>
      <c r="Q1" s="8"/>
      <c r="R1" s="8"/>
      <c r="S1" s="8"/>
      <c r="T1" s="8"/>
      <c r="U1" s="8"/>
      <c r="V1" s="8"/>
      <c r="W1" s="8"/>
      <c r="X1" s="11" t="s">
        <v>197</v>
      </c>
    </row>
    <row r="2" spans="1:24" ht="45" customHeight="1">
      <c r="A2" s="82" t="s">
        <v>198</v>
      </c>
      <c r="B2" s="82"/>
      <c r="C2" s="82"/>
      <c r="D2" s="82"/>
      <c r="E2" s="82"/>
      <c r="F2" s="82"/>
      <c r="G2" s="82"/>
      <c r="H2" s="82"/>
      <c r="I2" s="82"/>
      <c r="J2" s="82"/>
      <c r="K2" s="82"/>
      <c r="L2" s="82"/>
      <c r="M2" s="82"/>
      <c r="N2" s="82"/>
      <c r="O2" s="82"/>
      <c r="P2" s="82"/>
      <c r="Q2" s="82"/>
      <c r="R2" s="82"/>
      <c r="S2" s="82"/>
      <c r="T2" s="82"/>
      <c r="U2" s="82"/>
      <c r="V2" s="82"/>
      <c r="W2" s="82"/>
      <c r="X2" s="82"/>
    </row>
    <row r="3" spans="1:24" ht="18.75" customHeight="1">
      <c r="A3" s="90" t="str">
        <f>"单位名称："&amp;"楚雄市新村镇卫生院"</f>
        <v>单位名称：楚雄市新村镇卫生院</v>
      </c>
      <c r="B3" s="90"/>
      <c r="C3" s="90"/>
      <c r="D3" s="90"/>
      <c r="E3" s="90"/>
      <c r="F3" s="90"/>
      <c r="G3" s="90"/>
      <c r="H3" s="8"/>
      <c r="I3" s="8"/>
      <c r="J3" s="8"/>
      <c r="K3" s="8"/>
      <c r="L3" s="8"/>
      <c r="M3" s="8"/>
      <c r="N3" s="8"/>
      <c r="O3" s="8"/>
      <c r="P3" s="8"/>
      <c r="Q3" s="8"/>
      <c r="R3" s="8"/>
      <c r="S3" s="8"/>
      <c r="T3" s="8"/>
      <c r="U3" s="8"/>
      <c r="V3" s="8"/>
      <c r="W3" s="8"/>
      <c r="X3" s="11" t="s">
        <v>51</v>
      </c>
    </row>
    <row r="4" spans="1:24" ht="18" customHeight="1">
      <c r="A4" s="91" t="s">
        <v>199</v>
      </c>
      <c r="B4" s="91" t="s">
        <v>200</v>
      </c>
      <c r="C4" s="91" t="s">
        <v>201</v>
      </c>
      <c r="D4" s="91" t="s">
        <v>202</v>
      </c>
      <c r="E4" s="91" t="s">
        <v>203</v>
      </c>
      <c r="F4" s="91" t="s">
        <v>204</v>
      </c>
      <c r="G4" s="91" t="s">
        <v>205</v>
      </c>
      <c r="H4" s="91" t="s">
        <v>206</v>
      </c>
      <c r="I4" s="91" t="s">
        <v>206</v>
      </c>
      <c r="J4" s="91"/>
      <c r="K4" s="91"/>
      <c r="L4" s="91"/>
      <c r="M4" s="91"/>
      <c r="N4" s="91"/>
      <c r="O4" s="91"/>
      <c r="P4" s="91"/>
      <c r="Q4" s="91"/>
      <c r="R4" s="91" t="s">
        <v>60</v>
      </c>
      <c r="S4" s="91" t="s">
        <v>61</v>
      </c>
      <c r="T4" s="91"/>
      <c r="U4" s="91"/>
      <c r="V4" s="91"/>
      <c r="W4" s="91"/>
      <c r="X4" s="91"/>
    </row>
    <row r="5" spans="1:24" ht="18" customHeight="1">
      <c r="A5" s="91"/>
      <c r="B5" s="91"/>
      <c r="C5" s="91"/>
      <c r="D5" s="91"/>
      <c r="E5" s="91"/>
      <c r="F5" s="91"/>
      <c r="G5" s="91"/>
      <c r="H5" s="91" t="s">
        <v>207</v>
      </c>
      <c r="I5" s="91" t="s">
        <v>57</v>
      </c>
      <c r="J5" s="91"/>
      <c r="K5" s="91"/>
      <c r="L5" s="91"/>
      <c r="M5" s="91"/>
      <c r="N5" s="91"/>
      <c r="O5" s="91" t="s">
        <v>208</v>
      </c>
      <c r="P5" s="91"/>
      <c r="Q5" s="91"/>
      <c r="R5" s="91" t="s">
        <v>60</v>
      </c>
      <c r="S5" s="91" t="s">
        <v>61</v>
      </c>
      <c r="T5" s="91" t="s">
        <v>62</v>
      </c>
      <c r="U5" s="91" t="s">
        <v>61</v>
      </c>
      <c r="V5" s="91" t="s">
        <v>64</v>
      </c>
      <c r="W5" s="91" t="s">
        <v>65</v>
      </c>
      <c r="X5" s="91" t="s">
        <v>66</v>
      </c>
    </row>
    <row r="6" spans="1:24" ht="14.25" customHeight="1">
      <c r="A6" s="91"/>
      <c r="B6" s="91"/>
      <c r="C6" s="91"/>
      <c r="D6" s="91"/>
      <c r="E6" s="91"/>
      <c r="F6" s="91"/>
      <c r="G6" s="91"/>
      <c r="H6" s="91"/>
      <c r="I6" s="91" t="s">
        <v>209</v>
      </c>
      <c r="J6" s="91" t="s">
        <v>210</v>
      </c>
      <c r="K6" s="91" t="s">
        <v>211</v>
      </c>
      <c r="L6" s="91" t="s">
        <v>212</v>
      </c>
      <c r="M6" s="91" t="s">
        <v>213</v>
      </c>
      <c r="N6" s="91" t="s">
        <v>214</v>
      </c>
      <c r="O6" s="91" t="s">
        <v>57</v>
      </c>
      <c r="P6" s="91" t="s">
        <v>58</v>
      </c>
      <c r="Q6" s="91" t="s">
        <v>59</v>
      </c>
      <c r="R6" s="91"/>
      <c r="S6" s="91" t="s">
        <v>56</v>
      </c>
      <c r="T6" s="91" t="s">
        <v>62</v>
      </c>
      <c r="U6" s="91" t="s">
        <v>215</v>
      </c>
      <c r="V6" s="91" t="s">
        <v>64</v>
      </c>
      <c r="W6" s="91" t="s">
        <v>65</v>
      </c>
      <c r="X6" s="91" t="s">
        <v>66</v>
      </c>
    </row>
    <row r="7" spans="1:24" ht="37.5" customHeight="1">
      <c r="A7" s="91"/>
      <c r="B7" s="91"/>
      <c r="C7" s="91"/>
      <c r="D7" s="91"/>
      <c r="E7" s="91"/>
      <c r="F7" s="91"/>
      <c r="G7" s="91"/>
      <c r="H7" s="91"/>
      <c r="I7" s="3" t="s">
        <v>56</v>
      </c>
      <c r="J7" s="3" t="s">
        <v>216</v>
      </c>
      <c r="K7" s="91" t="s">
        <v>210</v>
      </c>
      <c r="L7" s="91" t="s">
        <v>212</v>
      </c>
      <c r="M7" s="91" t="s">
        <v>213</v>
      </c>
      <c r="N7" s="91" t="s">
        <v>214</v>
      </c>
      <c r="O7" s="91" t="s">
        <v>212</v>
      </c>
      <c r="P7" s="91" t="s">
        <v>213</v>
      </c>
      <c r="Q7" s="91" t="s">
        <v>214</v>
      </c>
      <c r="R7" s="91" t="s">
        <v>60</v>
      </c>
      <c r="S7" s="91" t="s">
        <v>56</v>
      </c>
      <c r="T7" s="91" t="s">
        <v>62</v>
      </c>
      <c r="U7" s="91" t="s">
        <v>215</v>
      </c>
      <c r="V7" s="91" t="s">
        <v>64</v>
      </c>
      <c r="W7" s="91" t="s">
        <v>65</v>
      </c>
      <c r="X7" s="91" t="s">
        <v>66</v>
      </c>
    </row>
    <row r="8" spans="1:24" ht="24.2" customHeight="1">
      <c r="A8" s="44">
        <v>1</v>
      </c>
      <c r="B8" s="44">
        <v>2</v>
      </c>
      <c r="C8" s="44">
        <v>3</v>
      </c>
      <c r="D8" s="44">
        <v>4</v>
      </c>
      <c r="E8" s="44">
        <v>5</v>
      </c>
      <c r="F8" s="45">
        <v>6</v>
      </c>
      <c r="G8" s="45">
        <v>7</v>
      </c>
      <c r="H8" s="44">
        <v>8</v>
      </c>
      <c r="I8" s="44">
        <v>9</v>
      </c>
      <c r="J8" s="44">
        <v>10</v>
      </c>
      <c r="K8" s="44">
        <v>11</v>
      </c>
      <c r="L8" s="44">
        <v>12</v>
      </c>
      <c r="M8" s="44">
        <v>13</v>
      </c>
      <c r="N8" s="44">
        <v>14</v>
      </c>
      <c r="O8" s="44">
        <v>15</v>
      </c>
      <c r="P8" s="44">
        <v>16</v>
      </c>
      <c r="Q8" s="44">
        <v>17</v>
      </c>
      <c r="R8" s="44">
        <v>18</v>
      </c>
      <c r="S8" s="44">
        <v>19</v>
      </c>
      <c r="T8" s="44">
        <v>20</v>
      </c>
      <c r="U8" s="44">
        <v>21</v>
      </c>
      <c r="V8" s="44">
        <v>22</v>
      </c>
      <c r="W8" s="44">
        <v>23</v>
      </c>
      <c r="X8" s="44">
        <v>24</v>
      </c>
    </row>
    <row r="9" spans="1:24" ht="30.95" customHeight="1">
      <c r="A9" s="5" t="s">
        <v>68</v>
      </c>
      <c r="B9" s="5"/>
      <c r="C9" s="5"/>
      <c r="D9" s="5"/>
      <c r="E9" s="5"/>
      <c r="F9" s="5"/>
      <c r="G9" s="5"/>
      <c r="H9" s="6">
        <v>4239021.8600000003</v>
      </c>
      <c r="I9" s="6">
        <v>4033021.86</v>
      </c>
      <c r="J9" s="6"/>
      <c r="K9" s="6"/>
      <c r="L9" s="6"/>
      <c r="M9" s="6">
        <v>4033021.86</v>
      </c>
      <c r="N9" s="6"/>
      <c r="O9" s="6"/>
      <c r="P9" s="6"/>
      <c r="Q9" s="6"/>
      <c r="R9" s="6"/>
      <c r="S9" s="6">
        <v>206000</v>
      </c>
      <c r="T9" s="6">
        <v>206000</v>
      </c>
      <c r="U9" s="6"/>
      <c r="V9" s="6"/>
      <c r="W9" s="6"/>
      <c r="X9" s="6"/>
    </row>
    <row r="10" spans="1:24" ht="30.75" customHeight="1">
      <c r="A10" s="5" t="s">
        <v>68</v>
      </c>
      <c r="B10" s="5" t="s">
        <v>217</v>
      </c>
      <c r="C10" s="5" t="s">
        <v>218</v>
      </c>
      <c r="D10" s="5" t="s">
        <v>113</v>
      </c>
      <c r="E10" s="5" t="s">
        <v>114</v>
      </c>
      <c r="F10" s="5" t="s">
        <v>219</v>
      </c>
      <c r="G10" s="5" t="s">
        <v>220</v>
      </c>
      <c r="H10" s="6">
        <v>900600</v>
      </c>
      <c r="I10" s="6">
        <v>900600</v>
      </c>
      <c r="J10" s="6"/>
      <c r="K10" s="6"/>
      <c r="L10" s="6"/>
      <c r="M10" s="6">
        <v>900600</v>
      </c>
      <c r="N10" s="6"/>
      <c r="O10" s="6"/>
      <c r="P10" s="6"/>
      <c r="Q10" s="6"/>
      <c r="R10" s="6"/>
      <c r="S10" s="6"/>
      <c r="T10" s="6"/>
      <c r="U10" s="6"/>
      <c r="V10" s="6"/>
      <c r="W10" s="6"/>
      <c r="X10" s="6"/>
    </row>
    <row r="11" spans="1:24" ht="30.75" customHeight="1">
      <c r="A11" s="5" t="s">
        <v>68</v>
      </c>
      <c r="B11" s="5" t="s">
        <v>217</v>
      </c>
      <c r="C11" s="5" t="s">
        <v>218</v>
      </c>
      <c r="D11" s="5" t="s">
        <v>113</v>
      </c>
      <c r="E11" s="5" t="s">
        <v>114</v>
      </c>
      <c r="F11" s="5" t="s">
        <v>221</v>
      </c>
      <c r="G11" s="5" t="s">
        <v>222</v>
      </c>
      <c r="H11" s="6">
        <v>79356</v>
      </c>
      <c r="I11" s="6">
        <v>79356</v>
      </c>
      <c r="J11" s="6"/>
      <c r="K11" s="5"/>
      <c r="L11" s="6"/>
      <c r="M11" s="6">
        <v>79356</v>
      </c>
      <c r="N11" s="6"/>
      <c r="O11" s="6"/>
      <c r="P11" s="6"/>
      <c r="Q11" s="6"/>
      <c r="R11" s="6"/>
      <c r="S11" s="6"/>
      <c r="T11" s="6"/>
      <c r="U11" s="6"/>
      <c r="V11" s="6"/>
      <c r="W11" s="6"/>
      <c r="X11" s="6"/>
    </row>
    <row r="12" spans="1:24" ht="30.75" customHeight="1">
      <c r="A12" s="5" t="s">
        <v>68</v>
      </c>
      <c r="B12" s="5" t="s">
        <v>223</v>
      </c>
      <c r="C12" s="5" t="s">
        <v>224</v>
      </c>
      <c r="D12" s="5" t="s">
        <v>113</v>
      </c>
      <c r="E12" s="5" t="s">
        <v>114</v>
      </c>
      <c r="F12" s="5" t="s">
        <v>221</v>
      </c>
      <c r="G12" s="5" t="s">
        <v>222</v>
      </c>
      <c r="H12" s="6">
        <v>168000</v>
      </c>
      <c r="I12" s="6">
        <v>168000</v>
      </c>
      <c r="J12" s="6"/>
      <c r="K12" s="5"/>
      <c r="L12" s="6"/>
      <c r="M12" s="6">
        <v>168000</v>
      </c>
      <c r="N12" s="6"/>
      <c r="O12" s="6"/>
      <c r="P12" s="6"/>
      <c r="Q12" s="6"/>
      <c r="R12" s="6"/>
      <c r="S12" s="6"/>
      <c r="T12" s="6"/>
      <c r="U12" s="6"/>
      <c r="V12" s="6"/>
      <c r="W12" s="6"/>
      <c r="X12" s="6"/>
    </row>
    <row r="13" spans="1:24" ht="30.75" customHeight="1">
      <c r="A13" s="5" t="s">
        <v>68</v>
      </c>
      <c r="B13" s="5" t="s">
        <v>225</v>
      </c>
      <c r="C13" s="5" t="s">
        <v>226</v>
      </c>
      <c r="D13" s="5" t="s">
        <v>113</v>
      </c>
      <c r="E13" s="5" t="s">
        <v>114</v>
      </c>
      <c r="F13" s="5" t="s">
        <v>227</v>
      </c>
      <c r="G13" s="5" t="s">
        <v>228</v>
      </c>
      <c r="H13" s="6">
        <v>522000</v>
      </c>
      <c r="I13" s="6">
        <v>522000</v>
      </c>
      <c r="J13" s="6"/>
      <c r="K13" s="5"/>
      <c r="L13" s="6"/>
      <c r="M13" s="6">
        <v>522000</v>
      </c>
      <c r="N13" s="6"/>
      <c r="O13" s="6"/>
      <c r="P13" s="6"/>
      <c r="Q13" s="6"/>
      <c r="R13" s="6"/>
      <c r="S13" s="6"/>
      <c r="T13" s="6"/>
      <c r="U13" s="6"/>
      <c r="V13" s="6"/>
      <c r="W13" s="6"/>
      <c r="X13" s="6"/>
    </row>
    <row r="14" spans="1:24" ht="30.75" customHeight="1">
      <c r="A14" s="5" t="s">
        <v>68</v>
      </c>
      <c r="B14" s="5" t="s">
        <v>229</v>
      </c>
      <c r="C14" s="5" t="s">
        <v>228</v>
      </c>
      <c r="D14" s="5" t="s">
        <v>113</v>
      </c>
      <c r="E14" s="5" t="s">
        <v>114</v>
      </c>
      <c r="F14" s="5" t="s">
        <v>227</v>
      </c>
      <c r="G14" s="5" t="s">
        <v>228</v>
      </c>
      <c r="H14" s="6">
        <v>627024</v>
      </c>
      <c r="I14" s="6">
        <v>627024</v>
      </c>
      <c r="J14" s="6"/>
      <c r="K14" s="5"/>
      <c r="L14" s="6"/>
      <c r="M14" s="6">
        <v>627024</v>
      </c>
      <c r="N14" s="6"/>
      <c r="O14" s="6"/>
      <c r="P14" s="6"/>
      <c r="Q14" s="6"/>
      <c r="R14" s="6"/>
      <c r="S14" s="6"/>
      <c r="T14" s="6"/>
      <c r="U14" s="6"/>
      <c r="V14" s="6"/>
      <c r="W14" s="6"/>
      <c r="X14" s="6"/>
    </row>
    <row r="15" spans="1:24" ht="30.75" customHeight="1">
      <c r="A15" s="5" t="s">
        <v>68</v>
      </c>
      <c r="B15" s="5" t="s">
        <v>217</v>
      </c>
      <c r="C15" s="5" t="s">
        <v>218</v>
      </c>
      <c r="D15" s="5" t="s">
        <v>113</v>
      </c>
      <c r="E15" s="5" t="s">
        <v>114</v>
      </c>
      <c r="F15" s="5" t="s">
        <v>227</v>
      </c>
      <c r="G15" s="5" t="s">
        <v>228</v>
      </c>
      <c r="H15" s="6">
        <v>75050</v>
      </c>
      <c r="I15" s="6">
        <v>75050</v>
      </c>
      <c r="J15" s="6"/>
      <c r="K15" s="5"/>
      <c r="L15" s="6"/>
      <c r="M15" s="6">
        <v>75050</v>
      </c>
      <c r="N15" s="6"/>
      <c r="O15" s="6"/>
      <c r="P15" s="6"/>
      <c r="Q15" s="6"/>
      <c r="R15" s="6"/>
      <c r="S15" s="6"/>
      <c r="T15" s="6"/>
      <c r="U15" s="6"/>
      <c r="V15" s="6"/>
      <c r="W15" s="6"/>
      <c r="X15" s="6"/>
    </row>
    <row r="16" spans="1:24" ht="30.75" customHeight="1">
      <c r="A16" s="5" t="s">
        <v>68</v>
      </c>
      <c r="B16" s="5" t="s">
        <v>229</v>
      </c>
      <c r="C16" s="5" t="s">
        <v>228</v>
      </c>
      <c r="D16" s="5" t="s">
        <v>113</v>
      </c>
      <c r="E16" s="5" t="s">
        <v>114</v>
      </c>
      <c r="F16" s="5" t="s">
        <v>227</v>
      </c>
      <c r="G16" s="5" t="s">
        <v>228</v>
      </c>
      <c r="H16" s="6">
        <v>366540</v>
      </c>
      <c r="I16" s="6">
        <v>366540</v>
      </c>
      <c r="J16" s="6"/>
      <c r="K16" s="5"/>
      <c r="L16" s="6"/>
      <c r="M16" s="6">
        <v>366540</v>
      </c>
      <c r="N16" s="6"/>
      <c r="O16" s="6"/>
      <c r="P16" s="6"/>
      <c r="Q16" s="6"/>
      <c r="R16" s="6"/>
      <c r="S16" s="6"/>
      <c r="T16" s="6"/>
      <c r="U16" s="6"/>
      <c r="V16" s="6"/>
      <c r="W16" s="6"/>
      <c r="X16" s="6"/>
    </row>
    <row r="17" spans="1:24" ht="30.75" customHeight="1">
      <c r="A17" s="5" t="s">
        <v>68</v>
      </c>
      <c r="B17" s="5" t="s">
        <v>230</v>
      </c>
      <c r="C17" s="5" t="s">
        <v>231</v>
      </c>
      <c r="D17" s="5" t="s">
        <v>100</v>
      </c>
      <c r="E17" s="5" t="s">
        <v>101</v>
      </c>
      <c r="F17" s="5" t="s">
        <v>232</v>
      </c>
      <c r="G17" s="5" t="s">
        <v>231</v>
      </c>
      <c r="H17" s="6">
        <v>427995.2</v>
      </c>
      <c r="I17" s="6">
        <v>427995.2</v>
      </c>
      <c r="J17" s="6"/>
      <c r="K17" s="5"/>
      <c r="L17" s="6"/>
      <c r="M17" s="6">
        <v>427995.2</v>
      </c>
      <c r="N17" s="6"/>
      <c r="O17" s="6"/>
      <c r="P17" s="6"/>
      <c r="Q17" s="6"/>
      <c r="R17" s="6"/>
      <c r="S17" s="6"/>
      <c r="T17" s="6"/>
      <c r="U17" s="6"/>
      <c r="V17" s="6"/>
      <c r="W17" s="6"/>
      <c r="X17" s="6"/>
    </row>
    <row r="18" spans="1:24" ht="30.75" customHeight="1">
      <c r="A18" s="5" t="s">
        <v>68</v>
      </c>
      <c r="B18" s="5" t="s">
        <v>233</v>
      </c>
      <c r="C18" s="5" t="s">
        <v>234</v>
      </c>
      <c r="D18" s="5" t="s">
        <v>127</v>
      </c>
      <c r="E18" s="5" t="s">
        <v>128</v>
      </c>
      <c r="F18" s="5" t="s">
        <v>235</v>
      </c>
      <c r="G18" s="5" t="s">
        <v>236</v>
      </c>
      <c r="H18" s="6">
        <v>139302.76</v>
      </c>
      <c r="I18" s="6">
        <v>139302.76</v>
      </c>
      <c r="J18" s="6"/>
      <c r="K18" s="5"/>
      <c r="L18" s="6"/>
      <c r="M18" s="6">
        <v>139302.76</v>
      </c>
      <c r="N18" s="6"/>
      <c r="O18" s="6"/>
      <c r="P18" s="6"/>
      <c r="Q18" s="6"/>
      <c r="R18" s="6"/>
      <c r="S18" s="6"/>
      <c r="T18" s="6"/>
      <c r="U18" s="6"/>
      <c r="V18" s="6"/>
      <c r="W18" s="6"/>
      <c r="X18" s="6"/>
    </row>
    <row r="19" spans="1:24" ht="30.75" customHeight="1">
      <c r="A19" s="5" t="s">
        <v>68</v>
      </c>
      <c r="B19" s="5" t="s">
        <v>233</v>
      </c>
      <c r="C19" s="5" t="s">
        <v>234</v>
      </c>
      <c r="D19" s="5" t="s">
        <v>125</v>
      </c>
      <c r="E19" s="5" t="s">
        <v>126</v>
      </c>
      <c r="F19" s="5" t="s">
        <v>235</v>
      </c>
      <c r="G19" s="5" t="s">
        <v>236</v>
      </c>
      <c r="H19" s="6"/>
      <c r="I19" s="6"/>
      <c r="J19" s="6"/>
      <c r="K19" s="5"/>
      <c r="L19" s="6"/>
      <c r="M19" s="6"/>
      <c r="N19" s="6"/>
      <c r="O19" s="6"/>
      <c r="P19" s="6"/>
      <c r="Q19" s="6"/>
      <c r="R19" s="6"/>
      <c r="S19" s="6"/>
      <c r="T19" s="6"/>
      <c r="U19" s="6"/>
      <c r="V19" s="6"/>
      <c r="W19" s="6"/>
      <c r="X19" s="6"/>
    </row>
    <row r="20" spans="1:24" ht="30.75" customHeight="1">
      <c r="A20" s="5" t="s">
        <v>68</v>
      </c>
      <c r="B20" s="5" t="s">
        <v>233</v>
      </c>
      <c r="C20" s="5" t="s">
        <v>234</v>
      </c>
      <c r="D20" s="5" t="s">
        <v>129</v>
      </c>
      <c r="E20" s="5" t="s">
        <v>130</v>
      </c>
      <c r="F20" s="5" t="s">
        <v>237</v>
      </c>
      <c r="G20" s="5" t="s">
        <v>238</v>
      </c>
      <c r="H20" s="6">
        <v>89520.23</v>
      </c>
      <c r="I20" s="6">
        <v>89520.23</v>
      </c>
      <c r="J20" s="6"/>
      <c r="K20" s="5"/>
      <c r="L20" s="6"/>
      <c r="M20" s="6">
        <v>89520.23</v>
      </c>
      <c r="N20" s="6"/>
      <c r="O20" s="6"/>
      <c r="P20" s="6"/>
      <c r="Q20" s="6"/>
      <c r="R20" s="6"/>
      <c r="S20" s="6"/>
      <c r="T20" s="6"/>
      <c r="U20" s="6"/>
      <c r="V20" s="6"/>
      <c r="W20" s="6"/>
      <c r="X20" s="6"/>
    </row>
    <row r="21" spans="1:24" ht="30.75" customHeight="1">
      <c r="A21" s="5" t="s">
        <v>68</v>
      </c>
      <c r="B21" s="5" t="s">
        <v>233</v>
      </c>
      <c r="C21" s="5" t="s">
        <v>234</v>
      </c>
      <c r="D21" s="5" t="s">
        <v>131</v>
      </c>
      <c r="E21" s="5" t="s">
        <v>132</v>
      </c>
      <c r="F21" s="5" t="s">
        <v>239</v>
      </c>
      <c r="G21" s="5" t="s">
        <v>240</v>
      </c>
      <c r="H21" s="6">
        <v>8320</v>
      </c>
      <c r="I21" s="6">
        <v>8320</v>
      </c>
      <c r="J21" s="6"/>
      <c r="K21" s="5"/>
      <c r="L21" s="6"/>
      <c r="M21" s="6">
        <v>8320</v>
      </c>
      <c r="N21" s="6"/>
      <c r="O21" s="6"/>
      <c r="P21" s="6"/>
      <c r="Q21" s="6"/>
      <c r="R21" s="6"/>
      <c r="S21" s="6"/>
      <c r="T21" s="6"/>
      <c r="U21" s="6"/>
      <c r="V21" s="6"/>
      <c r="W21" s="6"/>
      <c r="X21" s="6"/>
    </row>
    <row r="22" spans="1:24" ht="30.75" customHeight="1">
      <c r="A22" s="5" t="s">
        <v>68</v>
      </c>
      <c r="B22" s="5" t="s">
        <v>233</v>
      </c>
      <c r="C22" s="5" t="s">
        <v>234</v>
      </c>
      <c r="D22" s="5" t="s">
        <v>131</v>
      </c>
      <c r="E22" s="5" t="s">
        <v>132</v>
      </c>
      <c r="F22" s="5" t="s">
        <v>239</v>
      </c>
      <c r="G22" s="5" t="s">
        <v>240</v>
      </c>
      <c r="H22" s="6"/>
      <c r="I22" s="6"/>
      <c r="J22" s="6"/>
      <c r="K22" s="5"/>
      <c r="L22" s="6"/>
      <c r="M22" s="6"/>
      <c r="N22" s="6"/>
      <c r="O22" s="6"/>
      <c r="P22" s="6"/>
      <c r="Q22" s="6"/>
      <c r="R22" s="6"/>
      <c r="S22" s="6"/>
      <c r="T22" s="6"/>
      <c r="U22" s="6"/>
      <c r="V22" s="6"/>
      <c r="W22" s="6"/>
      <c r="X22" s="6"/>
    </row>
    <row r="23" spans="1:24" ht="30.75" customHeight="1">
      <c r="A23" s="5" t="s">
        <v>68</v>
      </c>
      <c r="B23" s="5" t="s">
        <v>233</v>
      </c>
      <c r="C23" s="5" t="s">
        <v>234</v>
      </c>
      <c r="D23" s="5" t="s">
        <v>113</v>
      </c>
      <c r="E23" s="5" t="s">
        <v>114</v>
      </c>
      <c r="F23" s="5" t="s">
        <v>239</v>
      </c>
      <c r="G23" s="5" t="s">
        <v>240</v>
      </c>
      <c r="H23" s="6">
        <v>10242.85</v>
      </c>
      <c r="I23" s="6">
        <v>10242.85</v>
      </c>
      <c r="J23" s="6"/>
      <c r="K23" s="5"/>
      <c r="L23" s="6"/>
      <c r="M23" s="6">
        <v>10242.85</v>
      </c>
      <c r="N23" s="6"/>
      <c r="O23" s="6"/>
      <c r="P23" s="6"/>
      <c r="Q23" s="6"/>
      <c r="R23" s="6"/>
      <c r="S23" s="6"/>
      <c r="T23" s="6"/>
      <c r="U23" s="6"/>
      <c r="V23" s="6"/>
      <c r="W23" s="6"/>
      <c r="X23" s="6"/>
    </row>
    <row r="24" spans="1:24" ht="30.75" customHeight="1">
      <c r="A24" s="5" t="s">
        <v>68</v>
      </c>
      <c r="B24" s="5" t="s">
        <v>241</v>
      </c>
      <c r="C24" s="5" t="s">
        <v>242</v>
      </c>
      <c r="D24" s="5" t="s">
        <v>108</v>
      </c>
      <c r="E24" s="5" t="s">
        <v>107</v>
      </c>
      <c r="F24" s="5" t="s">
        <v>239</v>
      </c>
      <c r="G24" s="5" t="s">
        <v>240</v>
      </c>
      <c r="H24" s="6">
        <v>14339.99</v>
      </c>
      <c r="I24" s="6">
        <v>14339.99</v>
      </c>
      <c r="J24" s="6"/>
      <c r="K24" s="5"/>
      <c r="L24" s="6"/>
      <c r="M24" s="6">
        <v>14339.99</v>
      </c>
      <c r="N24" s="6"/>
      <c r="O24" s="6"/>
      <c r="P24" s="6"/>
      <c r="Q24" s="6"/>
      <c r="R24" s="6"/>
      <c r="S24" s="6"/>
      <c r="T24" s="6"/>
      <c r="U24" s="6"/>
      <c r="V24" s="6"/>
      <c r="W24" s="6"/>
      <c r="X24" s="6"/>
    </row>
    <row r="25" spans="1:24" ht="30.75" customHeight="1">
      <c r="A25" s="5" t="s">
        <v>68</v>
      </c>
      <c r="B25" s="5" t="s">
        <v>243</v>
      </c>
      <c r="C25" s="5" t="s">
        <v>142</v>
      </c>
      <c r="D25" s="5" t="s">
        <v>141</v>
      </c>
      <c r="E25" s="5" t="s">
        <v>142</v>
      </c>
      <c r="F25" s="5" t="s">
        <v>244</v>
      </c>
      <c r="G25" s="5" t="s">
        <v>142</v>
      </c>
      <c r="H25" s="6">
        <v>245829</v>
      </c>
      <c r="I25" s="6">
        <v>245829</v>
      </c>
      <c r="J25" s="6"/>
      <c r="K25" s="5"/>
      <c r="L25" s="6"/>
      <c r="M25" s="6">
        <v>245829</v>
      </c>
      <c r="N25" s="6"/>
      <c r="O25" s="6"/>
      <c r="P25" s="6"/>
      <c r="Q25" s="6"/>
      <c r="R25" s="6"/>
      <c r="S25" s="6"/>
      <c r="T25" s="6"/>
      <c r="U25" s="6"/>
      <c r="V25" s="6"/>
      <c r="W25" s="6"/>
      <c r="X25" s="6"/>
    </row>
    <row r="26" spans="1:24" ht="30.75" customHeight="1">
      <c r="A26" s="5" t="s">
        <v>68</v>
      </c>
      <c r="B26" s="5" t="s">
        <v>245</v>
      </c>
      <c r="C26" s="5" t="s">
        <v>246</v>
      </c>
      <c r="D26" s="5" t="s">
        <v>113</v>
      </c>
      <c r="E26" s="5" t="s">
        <v>114</v>
      </c>
      <c r="F26" s="5" t="s">
        <v>247</v>
      </c>
      <c r="G26" s="5" t="s">
        <v>248</v>
      </c>
      <c r="H26" s="6"/>
      <c r="I26" s="6"/>
      <c r="J26" s="6"/>
      <c r="K26" s="5"/>
      <c r="L26" s="6"/>
      <c r="M26" s="6"/>
      <c r="N26" s="6"/>
      <c r="O26" s="6"/>
      <c r="P26" s="6"/>
      <c r="Q26" s="6"/>
      <c r="R26" s="6"/>
      <c r="S26" s="6"/>
      <c r="T26" s="6"/>
      <c r="U26" s="6"/>
      <c r="V26" s="6"/>
      <c r="W26" s="6"/>
      <c r="X26" s="6"/>
    </row>
    <row r="27" spans="1:24" ht="30.75" customHeight="1">
      <c r="A27" s="5" t="s">
        <v>68</v>
      </c>
      <c r="B27" s="5" t="s">
        <v>245</v>
      </c>
      <c r="C27" s="5" t="s">
        <v>246</v>
      </c>
      <c r="D27" s="5" t="s">
        <v>115</v>
      </c>
      <c r="E27" s="5" t="s">
        <v>116</v>
      </c>
      <c r="F27" s="5" t="s">
        <v>247</v>
      </c>
      <c r="G27" s="5" t="s">
        <v>248</v>
      </c>
      <c r="H27" s="6">
        <v>115200</v>
      </c>
      <c r="I27" s="6">
        <v>115200</v>
      </c>
      <c r="J27" s="6"/>
      <c r="K27" s="5"/>
      <c r="L27" s="6"/>
      <c r="M27" s="6">
        <v>115200</v>
      </c>
      <c r="N27" s="6"/>
      <c r="O27" s="6"/>
      <c r="P27" s="6"/>
      <c r="Q27" s="6"/>
      <c r="R27" s="6"/>
      <c r="S27" s="6"/>
      <c r="T27" s="6"/>
      <c r="U27" s="6"/>
      <c r="V27" s="6"/>
      <c r="W27" s="6"/>
      <c r="X27" s="6"/>
    </row>
    <row r="28" spans="1:24" ht="30.75" customHeight="1">
      <c r="A28" s="5" t="s">
        <v>68</v>
      </c>
      <c r="B28" s="5" t="s">
        <v>249</v>
      </c>
      <c r="C28" s="5" t="s">
        <v>250</v>
      </c>
      <c r="D28" s="5" t="s">
        <v>113</v>
      </c>
      <c r="E28" s="5" t="s">
        <v>114</v>
      </c>
      <c r="F28" s="5" t="s">
        <v>251</v>
      </c>
      <c r="G28" s="5" t="s">
        <v>250</v>
      </c>
      <c r="H28" s="6">
        <v>40971.4</v>
      </c>
      <c r="I28" s="6">
        <v>40971.4</v>
      </c>
      <c r="J28" s="6"/>
      <c r="K28" s="5"/>
      <c r="L28" s="6"/>
      <c r="M28" s="6">
        <v>40971.4</v>
      </c>
      <c r="N28" s="6"/>
      <c r="O28" s="6"/>
      <c r="P28" s="6"/>
      <c r="Q28" s="6"/>
      <c r="R28" s="6"/>
      <c r="S28" s="6"/>
      <c r="T28" s="6"/>
      <c r="U28" s="6"/>
      <c r="V28" s="6"/>
      <c r="W28" s="6"/>
      <c r="X28" s="6"/>
    </row>
    <row r="29" spans="1:24" ht="30.75" customHeight="1">
      <c r="A29" s="5" t="s">
        <v>68</v>
      </c>
      <c r="B29" s="5" t="s">
        <v>252</v>
      </c>
      <c r="C29" s="5" t="s">
        <v>253</v>
      </c>
      <c r="D29" s="5" t="s">
        <v>113</v>
      </c>
      <c r="E29" s="5" t="s">
        <v>114</v>
      </c>
      <c r="F29" s="5" t="s">
        <v>254</v>
      </c>
      <c r="G29" s="5" t="s">
        <v>255</v>
      </c>
      <c r="H29" s="6">
        <v>5640</v>
      </c>
      <c r="I29" s="6">
        <v>5640</v>
      </c>
      <c r="J29" s="6"/>
      <c r="K29" s="5"/>
      <c r="L29" s="6"/>
      <c r="M29" s="6">
        <v>5640</v>
      </c>
      <c r="N29" s="6"/>
      <c r="O29" s="6"/>
      <c r="P29" s="6"/>
      <c r="Q29" s="6"/>
      <c r="R29" s="6"/>
      <c r="S29" s="6"/>
      <c r="T29" s="6"/>
      <c r="U29" s="6"/>
      <c r="V29" s="6"/>
      <c r="W29" s="6"/>
      <c r="X29" s="6"/>
    </row>
    <row r="30" spans="1:24" ht="30.75" customHeight="1">
      <c r="A30" s="5" t="s">
        <v>68</v>
      </c>
      <c r="B30" s="5" t="s">
        <v>252</v>
      </c>
      <c r="C30" s="5" t="s">
        <v>253</v>
      </c>
      <c r="D30" s="5" t="s">
        <v>113</v>
      </c>
      <c r="E30" s="5" t="s">
        <v>114</v>
      </c>
      <c r="F30" s="5" t="s">
        <v>256</v>
      </c>
      <c r="G30" s="5" t="s">
        <v>257</v>
      </c>
      <c r="H30" s="6">
        <v>7700</v>
      </c>
      <c r="I30" s="6">
        <v>7700</v>
      </c>
      <c r="J30" s="6"/>
      <c r="K30" s="5"/>
      <c r="L30" s="6"/>
      <c r="M30" s="6">
        <v>7700</v>
      </c>
      <c r="N30" s="6"/>
      <c r="O30" s="6"/>
      <c r="P30" s="6"/>
      <c r="Q30" s="6"/>
      <c r="R30" s="6"/>
      <c r="S30" s="6"/>
      <c r="T30" s="6"/>
      <c r="U30" s="6"/>
      <c r="V30" s="6"/>
      <c r="W30" s="6"/>
      <c r="X30" s="6"/>
    </row>
    <row r="31" spans="1:24" ht="30.75" customHeight="1">
      <c r="A31" s="5" t="s">
        <v>68</v>
      </c>
      <c r="B31" s="5" t="s">
        <v>252</v>
      </c>
      <c r="C31" s="5" t="s">
        <v>253</v>
      </c>
      <c r="D31" s="5" t="s">
        <v>113</v>
      </c>
      <c r="E31" s="5" t="s">
        <v>114</v>
      </c>
      <c r="F31" s="5" t="s">
        <v>258</v>
      </c>
      <c r="G31" s="5" t="s">
        <v>259</v>
      </c>
      <c r="H31" s="6">
        <v>11590</v>
      </c>
      <c r="I31" s="6">
        <v>11590</v>
      </c>
      <c r="J31" s="6"/>
      <c r="K31" s="5"/>
      <c r="L31" s="6"/>
      <c r="M31" s="6">
        <v>11590</v>
      </c>
      <c r="N31" s="6"/>
      <c r="O31" s="6"/>
      <c r="P31" s="6"/>
      <c r="Q31" s="6"/>
      <c r="R31" s="6"/>
      <c r="S31" s="6"/>
      <c r="T31" s="6"/>
      <c r="U31" s="6"/>
      <c r="V31" s="6"/>
      <c r="W31" s="6"/>
      <c r="X31" s="6"/>
    </row>
    <row r="32" spans="1:24" ht="30.75" customHeight="1">
      <c r="A32" s="5" t="s">
        <v>68</v>
      </c>
      <c r="B32" s="5" t="s">
        <v>252</v>
      </c>
      <c r="C32" s="5" t="s">
        <v>253</v>
      </c>
      <c r="D32" s="5" t="s">
        <v>113</v>
      </c>
      <c r="E32" s="5" t="s">
        <v>114</v>
      </c>
      <c r="F32" s="5" t="s">
        <v>260</v>
      </c>
      <c r="G32" s="5" t="s">
        <v>261</v>
      </c>
      <c r="H32" s="6">
        <v>35410</v>
      </c>
      <c r="I32" s="6">
        <v>35410</v>
      </c>
      <c r="J32" s="6"/>
      <c r="K32" s="5"/>
      <c r="L32" s="6"/>
      <c r="M32" s="6">
        <v>35410</v>
      </c>
      <c r="N32" s="6"/>
      <c r="O32" s="6"/>
      <c r="P32" s="6"/>
      <c r="Q32" s="6"/>
      <c r="R32" s="6"/>
      <c r="S32" s="6"/>
      <c r="T32" s="6"/>
      <c r="U32" s="6"/>
      <c r="V32" s="6"/>
      <c r="W32" s="6"/>
      <c r="X32" s="6"/>
    </row>
    <row r="33" spans="1:24" ht="30.75" customHeight="1">
      <c r="A33" s="5" t="s">
        <v>68</v>
      </c>
      <c r="B33" s="5" t="s">
        <v>262</v>
      </c>
      <c r="C33" s="5" t="s">
        <v>263</v>
      </c>
      <c r="D33" s="5" t="s">
        <v>113</v>
      </c>
      <c r="E33" s="5" t="s">
        <v>114</v>
      </c>
      <c r="F33" s="5" t="s">
        <v>264</v>
      </c>
      <c r="G33" s="5" t="s">
        <v>265</v>
      </c>
      <c r="H33" s="6">
        <v>40000</v>
      </c>
      <c r="I33" s="6">
        <v>40000</v>
      </c>
      <c r="J33" s="6"/>
      <c r="K33" s="5"/>
      <c r="L33" s="6"/>
      <c r="M33" s="6">
        <v>40000</v>
      </c>
      <c r="N33" s="6"/>
      <c r="O33" s="6"/>
      <c r="P33" s="6"/>
      <c r="Q33" s="6"/>
      <c r="R33" s="6"/>
      <c r="S33" s="6"/>
      <c r="T33" s="6"/>
      <c r="U33" s="6"/>
      <c r="V33" s="6"/>
      <c r="W33" s="6"/>
      <c r="X33" s="6"/>
    </row>
    <row r="34" spans="1:24" ht="30.75" customHeight="1">
      <c r="A34" s="5" t="s">
        <v>68</v>
      </c>
      <c r="B34" s="5" t="s">
        <v>266</v>
      </c>
      <c r="C34" s="5" t="s">
        <v>267</v>
      </c>
      <c r="D34" s="5" t="s">
        <v>98</v>
      </c>
      <c r="E34" s="5" t="s">
        <v>99</v>
      </c>
      <c r="F34" s="5" t="s">
        <v>268</v>
      </c>
      <c r="G34" s="5" t="s">
        <v>269</v>
      </c>
      <c r="H34" s="6">
        <v>1200</v>
      </c>
      <c r="I34" s="6">
        <v>1200</v>
      </c>
      <c r="J34" s="6"/>
      <c r="K34" s="5"/>
      <c r="L34" s="6"/>
      <c r="M34" s="6">
        <v>1200</v>
      </c>
      <c r="N34" s="6"/>
      <c r="O34" s="6"/>
      <c r="P34" s="6"/>
      <c r="Q34" s="6"/>
      <c r="R34" s="6"/>
      <c r="S34" s="6"/>
      <c r="T34" s="6"/>
      <c r="U34" s="6"/>
      <c r="V34" s="6"/>
      <c r="W34" s="6"/>
      <c r="X34" s="6"/>
    </row>
    <row r="35" spans="1:24" ht="30.75" customHeight="1">
      <c r="A35" s="5" t="s">
        <v>68</v>
      </c>
      <c r="B35" s="5" t="s">
        <v>270</v>
      </c>
      <c r="C35" s="5" t="s">
        <v>271</v>
      </c>
      <c r="D35" s="5" t="s">
        <v>98</v>
      </c>
      <c r="E35" s="5" t="s">
        <v>99</v>
      </c>
      <c r="F35" s="5" t="s">
        <v>272</v>
      </c>
      <c r="G35" s="5" t="s">
        <v>271</v>
      </c>
      <c r="H35" s="6">
        <v>63360</v>
      </c>
      <c r="I35" s="6">
        <v>63360</v>
      </c>
      <c r="J35" s="6"/>
      <c r="K35" s="5"/>
      <c r="L35" s="6"/>
      <c r="M35" s="6">
        <v>63360</v>
      </c>
      <c r="N35" s="6"/>
      <c r="O35" s="6"/>
      <c r="P35" s="6"/>
      <c r="Q35" s="6"/>
      <c r="R35" s="6"/>
      <c r="S35" s="6"/>
      <c r="T35" s="6"/>
      <c r="U35" s="6"/>
      <c r="V35" s="6"/>
      <c r="W35" s="6"/>
      <c r="X35" s="6"/>
    </row>
    <row r="36" spans="1:24" ht="30.75" customHeight="1">
      <c r="A36" s="5" t="s">
        <v>68</v>
      </c>
      <c r="B36" s="5" t="s">
        <v>273</v>
      </c>
      <c r="C36" s="5" t="s">
        <v>274</v>
      </c>
      <c r="D36" s="5" t="s">
        <v>104</v>
      </c>
      <c r="E36" s="5" t="s">
        <v>105</v>
      </c>
      <c r="F36" s="5" t="s">
        <v>275</v>
      </c>
      <c r="G36" s="5" t="s">
        <v>276</v>
      </c>
      <c r="H36" s="6">
        <v>8316</v>
      </c>
      <c r="I36" s="6">
        <v>8316</v>
      </c>
      <c r="J36" s="6"/>
      <c r="K36" s="5"/>
      <c r="L36" s="6"/>
      <c r="M36" s="6">
        <v>8316</v>
      </c>
      <c r="N36" s="6"/>
      <c r="O36" s="6"/>
      <c r="P36" s="6"/>
      <c r="Q36" s="6"/>
      <c r="R36" s="6"/>
      <c r="S36" s="6"/>
      <c r="T36" s="6"/>
      <c r="U36" s="6"/>
      <c r="V36" s="6"/>
      <c r="W36" s="6"/>
      <c r="X36" s="6"/>
    </row>
    <row r="37" spans="1:24" ht="30.75" customHeight="1">
      <c r="A37" s="5" t="s">
        <v>68</v>
      </c>
      <c r="B37" s="5" t="s">
        <v>277</v>
      </c>
      <c r="C37" s="5" t="s">
        <v>278</v>
      </c>
      <c r="D37" s="5" t="s">
        <v>113</v>
      </c>
      <c r="E37" s="5" t="s">
        <v>114</v>
      </c>
      <c r="F37" s="5" t="s">
        <v>268</v>
      </c>
      <c r="G37" s="5" t="s">
        <v>269</v>
      </c>
      <c r="H37" s="6">
        <v>29514.43</v>
      </c>
      <c r="I37" s="6">
        <v>29514.43</v>
      </c>
      <c r="J37" s="6"/>
      <c r="K37" s="5"/>
      <c r="L37" s="6"/>
      <c r="M37" s="6">
        <v>29514.43</v>
      </c>
      <c r="N37" s="6"/>
      <c r="O37" s="6"/>
      <c r="P37" s="6"/>
      <c r="Q37" s="6"/>
      <c r="R37" s="6"/>
      <c r="S37" s="6"/>
      <c r="T37" s="6"/>
      <c r="U37" s="6"/>
      <c r="V37" s="6"/>
      <c r="W37" s="6"/>
      <c r="X37" s="6"/>
    </row>
    <row r="38" spans="1:24" ht="30.75" customHeight="1">
      <c r="A38" s="5" t="s">
        <v>68</v>
      </c>
      <c r="B38" s="5" t="s">
        <v>279</v>
      </c>
      <c r="C38" s="5" t="s">
        <v>280</v>
      </c>
      <c r="D38" s="5" t="s">
        <v>113</v>
      </c>
      <c r="E38" s="5" t="s">
        <v>114</v>
      </c>
      <c r="F38" s="5" t="s">
        <v>227</v>
      </c>
      <c r="G38" s="5" t="s">
        <v>228</v>
      </c>
      <c r="H38" s="6">
        <v>206000</v>
      </c>
      <c r="I38" s="6"/>
      <c r="J38" s="6"/>
      <c r="K38" s="5"/>
      <c r="L38" s="6"/>
      <c r="M38" s="6"/>
      <c r="N38" s="6"/>
      <c r="O38" s="6"/>
      <c r="P38" s="6"/>
      <c r="Q38" s="6"/>
      <c r="R38" s="6"/>
      <c r="S38" s="6">
        <v>206000</v>
      </c>
      <c r="T38" s="6">
        <v>206000</v>
      </c>
      <c r="U38" s="6"/>
      <c r="V38" s="6"/>
      <c r="W38" s="6"/>
      <c r="X38" s="6"/>
    </row>
    <row r="39" spans="1:24" ht="30.95" customHeight="1">
      <c r="A39" s="79" t="s">
        <v>189</v>
      </c>
      <c r="B39" s="79"/>
      <c r="C39" s="79"/>
      <c r="D39" s="79"/>
      <c r="E39" s="79"/>
      <c r="F39" s="79"/>
      <c r="G39" s="79"/>
      <c r="H39" s="6">
        <v>4239021.8600000003</v>
      </c>
      <c r="I39" s="6">
        <v>4033021.86</v>
      </c>
      <c r="J39" s="6"/>
      <c r="K39" s="6"/>
      <c r="L39" s="6"/>
      <c r="M39" s="6">
        <v>4033021.86</v>
      </c>
      <c r="N39" s="6"/>
      <c r="O39" s="6"/>
      <c r="P39" s="6"/>
      <c r="Q39" s="6"/>
      <c r="R39" s="6"/>
      <c r="S39" s="6">
        <v>206000</v>
      </c>
      <c r="T39" s="6">
        <v>206000</v>
      </c>
      <c r="U39" s="6"/>
      <c r="V39" s="6"/>
      <c r="W39" s="6"/>
      <c r="X39" s="6"/>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39:G39"/>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23" type="noConversion"/>
  <printOptions horizontalCentered="1"/>
  <pageMargins left="0.39" right="0.39" top="0.57999999999999996" bottom="0.57999999999999996" header="0.5" footer="0.5"/>
  <pageSetup paperSize="9" scale="57" orientation="landscape"/>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47"/>
  <sheetViews>
    <sheetView showZeros="0" topLeftCell="B1" workbookViewId="0">
      <selection activeCell="C29" sqref="C29"/>
    </sheetView>
  </sheetViews>
  <sheetFormatPr defaultColWidth="10.75" defaultRowHeight="14.25" customHeight="1"/>
  <cols>
    <col min="1" max="1" width="16.125" customWidth="1"/>
    <col min="2" max="2" width="31.625" customWidth="1"/>
    <col min="3" max="3" width="38.25" customWidth="1"/>
    <col min="4" max="4" width="27.875" customWidth="1"/>
    <col min="5" max="5" width="13" customWidth="1"/>
    <col min="6" max="6" width="20.75" customWidth="1"/>
    <col min="7" max="7" width="11.625" customWidth="1"/>
    <col min="8" max="8" width="20.75" customWidth="1"/>
    <col min="9" max="10" width="12.625" customWidth="1"/>
    <col min="11" max="11" width="12.875" customWidth="1"/>
    <col min="12" max="14" width="14.25" customWidth="1"/>
    <col min="15" max="15" width="14.875" customWidth="1"/>
    <col min="16" max="17" width="13" customWidth="1"/>
    <col min="19" max="19" width="12" customWidth="1"/>
    <col min="20" max="21" width="13.875" customWidth="1"/>
    <col min="22" max="22" width="13.625" customWidth="1"/>
    <col min="23" max="23" width="12" customWidth="1"/>
  </cols>
  <sheetData>
    <row r="1" spans="1:23" ht="13.5" customHeight="1">
      <c r="A1" s="16"/>
      <c r="B1" s="16"/>
      <c r="C1" s="16"/>
      <c r="D1" s="16"/>
      <c r="E1" s="16"/>
      <c r="F1" s="16"/>
      <c r="G1" s="16"/>
      <c r="H1" s="16"/>
      <c r="I1" s="16"/>
      <c r="J1" s="16"/>
      <c r="K1" s="16"/>
      <c r="L1" s="16"/>
      <c r="M1" s="16"/>
      <c r="N1" s="16"/>
      <c r="O1" s="16"/>
      <c r="P1" s="16"/>
      <c r="Q1" s="16"/>
      <c r="R1" s="16"/>
      <c r="S1" s="16"/>
      <c r="T1" s="16"/>
      <c r="U1" s="16"/>
      <c r="V1" s="16"/>
      <c r="W1" s="19" t="s">
        <v>281</v>
      </c>
    </row>
    <row r="2" spans="1:23" ht="45" customHeight="1">
      <c r="A2" s="77" t="s">
        <v>282</v>
      </c>
      <c r="B2" s="77"/>
      <c r="C2" s="77"/>
      <c r="D2" s="77"/>
      <c r="E2" s="77"/>
      <c r="F2" s="77"/>
      <c r="G2" s="77"/>
      <c r="H2" s="77"/>
      <c r="I2" s="77"/>
      <c r="J2" s="77"/>
      <c r="K2" s="77"/>
      <c r="L2" s="77"/>
      <c r="M2" s="77"/>
      <c r="N2" s="77"/>
      <c r="O2" s="77"/>
      <c r="P2" s="77"/>
      <c r="Q2" s="77"/>
      <c r="R2" s="77"/>
      <c r="S2" s="77"/>
      <c r="T2" s="77"/>
      <c r="U2" s="77"/>
      <c r="V2" s="77"/>
      <c r="W2" s="77"/>
    </row>
    <row r="3" spans="1:23" ht="13.5" customHeight="1">
      <c r="A3" s="78" t="str">
        <f>"单位名称："&amp;"楚雄市新村镇卫生院"</f>
        <v>单位名称：楚雄市新村镇卫生院</v>
      </c>
      <c r="B3" s="78"/>
      <c r="C3" s="78"/>
      <c r="D3" s="78"/>
      <c r="E3" s="78"/>
      <c r="F3" s="78"/>
      <c r="G3" s="78"/>
      <c r="H3" s="78"/>
      <c r="I3" s="16"/>
      <c r="J3" s="16"/>
      <c r="K3" s="16"/>
      <c r="L3" s="16"/>
      <c r="M3" s="16"/>
      <c r="N3" s="16"/>
      <c r="O3" s="16"/>
      <c r="P3" s="16"/>
      <c r="Q3" s="16"/>
      <c r="R3" s="16"/>
      <c r="S3" s="16"/>
      <c r="T3" s="16"/>
      <c r="U3" s="16"/>
      <c r="V3" s="16"/>
      <c r="W3" s="19" t="s">
        <v>51</v>
      </c>
    </row>
    <row r="4" spans="1:23" ht="21.75" customHeight="1">
      <c r="A4" s="79" t="s">
        <v>283</v>
      </c>
      <c r="B4" s="79" t="s">
        <v>200</v>
      </c>
      <c r="C4" s="79" t="s">
        <v>201</v>
      </c>
      <c r="D4" s="79" t="s">
        <v>199</v>
      </c>
      <c r="E4" s="79" t="s">
        <v>202</v>
      </c>
      <c r="F4" s="79" t="s">
        <v>203</v>
      </c>
      <c r="G4" s="79" t="s">
        <v>284</v>
      </c>
      <c r="H4" s="79" t="s">
        <v>285</v>
      </c>
      <c r="I4" s="79" t="s">
        <v>54</v>
      </c>
      <c r="J4" s="79" t="s">
        <v>286</v>
      </c>
      <c r="K4" s="79"/>
      <c r="L4" s="79"/>
      <c r="M4" s="79"/>
      <c r="N4" s="79" t="s">
        <v>208</v>
      </c>
      <c r="O4" s="79"/>
      <c r="P4" s="79"/>
      <c r="Q4" s="79" t="s">
        <v>60</v>
      </c>
      <c r="R4" s="79" t="s">
        <v>61</v>
      </c>
      <c r="S4" s="79"/>
      <c r="T4" s="79"/>
      <c r="U4" s="79"/>
      <c r="V4" s="79"/>
      <c r="W4" s="79"/>
    </row>
    <row r="5" spans="1:23" ht="21.75" customHeight="1">
      <c r="A5" s="79"/>
      <c r="B5" s="79"/>
      <c r="C5" s="79"/>
      <c r="D5" s="79"/>
      <c r="E5" s="79"/>
      <c r="F5" s="79"/>
      <c r="G5" s="79"/>
      <c r="H5" s="79"/>
      <c r="I5" s="79"/>
      <c r="J5" s="79" t="s">
        <v>57</v>
      </c>
      <c r="K5" s="79"/>
      <c r="L5" s="79" t="s">
        <v>58</v>
      </c>
      <c r="M5" s="79" t="s">
        <v>59</v>
      </c>
      <c r="N5" s="79" t="s">
        <v>57</v>
      </c>
      <c r="O5" s="79" t="s">
        <v>58</v>
      </c>
      <c r="P5" s="79" t="s">
        <v>59</v>
      </c>
      <c r="Q5" s="79"/>
      <c r="R5" s="79" t="s">
        <v>56</v>
      </c>
      <c r="S5" s="79" t="s">
        <v>62</v>
      </c>
      <c r="T5" s="79" t="s">
        <v>215</v>
      </c>
      <c r="U5" s="79" t="s">
        <v>64</v>
      </c>
      <c r="V5" s="79" t="s">
        <v>65</v>
      </c>
      <c r="W5" s="79" t="s">
        <v>66</v>
      </c>
    </row>
    <row r="6" spans="1:23" ht="21" customHeight="1">
      <c r="A6" s="79"/>
      <c r="B6" s="79"/>
      <c r="C6" s="79"/>
      <c r="D6" s="79"/>
      <c r="E6" s="79"/>
      <c r="F6" s="79"/>
      <c r="G6" s="79"/>
      <c r="H6" s="79"/>
      <c r="I6" s="79"/>
      <c r="J6" s="79" t="s">
        <v>56</v>
      </c>
      <c r="K6" s="79"/>
      <c r="L6" s="79"/>
      <c r="M6" s="79"/>
      <c r="N6" s="79"/>
      <c r="O6" s="79"/>
      <c r="P6" s="79"/>
      <c r="Q6" s="79"/>
      <c r="R6" s="79"/>
      <c r="S6" s="79"/>
      <c r="T6" s="79"/>
      <c r="U6" s="79"/>
      <c r="V6" s="79"/>
      <c r="W6" s="79"/>
    </row>
    <row r="7" spans="1:23" ht="39.75" customHeight="1">
      <c r="A7" s="79"/>
      <c r="B7" s="79"/>
      <c r="C7" s="79"/>
      <c r="D7" s="79"/>
      <c r="E7" s="79"/>
      <c r="F7" s="79"/>
      <c r="G7" s="79"/>
      <c r="H7" s="79"/>
      <c r="I7" s="79"/>
      <c r="J7" s="7" t="s">
        <v>56</v>
      </c>
      <c r="K7" s="7" t="s">
        <v>287</v>
      </c>
      <c r="L7" s="79"/>
      <c r="M7" s="79"/>
      <c r="N7" s="79"/>
      <c r="O7" s="79"/>
      <c r="P7" s="79"/>
      <c r="Q7" s="79"/>
      <c r="R7" s="79"/>
      <c r="S7" s="79"/>
      <c r="T7" s="79"/>
      <c r="U7" s="79"/>
      <c r="V7" s="79"/>
      <c r="W7" s="79"/>
    </row>
    <row r="8" spans="1:23" ht="21.95" customHeight="1">
      <c r="A8" s="42">
        <v>1</v>
      </c>
      <c r="B8" s="42">
        <v>2</v>
      </c>
      <c r="C8" s="42">
        <v>3</v>
      </c>
      <c r="D8" s="42">
        <v>4</v>
      </c>
      <c r="E8" s="42">
        <v>5</v>
      </c>
      <c r="F8" s="42">
        <v>6</v>
      </c>
      <c r="G8" s="42">
        <v>7</v>
      </c>
      <c r="H8" s="42">
        <v>8</v>
      </c>
      <c r="I8" s="42">
        <v>9</v>
      </c>
      <c r="J8" s="42">
        <v>10</v>
      </c>
      <c r="K8" s="42">
        <v>11</v>
      </c>
      <c r="L8" s="43">
        <v>12</v>
      </c>
      <c r="M8" s="43">
        <v>13</v>
      </c>
      <c r="N8" s="43">
        <v>14</v>
      </c>
      <c r="O8" s="43">
        <v>15</v>
      </c>
      <c r="P8" s="43">
        <v>16</v>
      </c>
      <c r="Q8" s="43">
        <v>17</v>
      </c>
      <c r="R8" s="43">
        <v>18</v>
      </c>
      <c r="S8" s="43">
        <v>19</v>
      </c>
      <c r="T8" s="43">
        <v>20</v>
      </c>
      <c r="U8" s="42">
        <v>21</v>
      </c>
      <c r="V8" s="42">
        <v>22</v>
      </c>
      <c r="W8" s="42">
        <v>23</v>
      </c>
    </row>
    <row r="9" spans="1:23" ht="21.95" customHeight="1">
      <c r="A9" s="5"/>
      <c r="B9" s="5"/>
      <c r="C9" s="5" t="s">
        <v>288</v>
      </c>
      <c r="D9" s="5"/>
      <c r="E9" s="5"/>
      <c r="F9" s="5"/>
      <c r="G9" s="5"/>
      <c r="H9" s="5"/>
      <c r="I9" s="14">
        <v>230000</v>
      </c>
      <c r="J9" s="6">
        <v>230000</v>
      </c>
      <c r="K9" s="6">
        <v>230000</v>
      </c>
      <c r="L9" s="6"/>
      <c r="M9" s="6"/>
      <c r="N9" s="6"/>
      <c r="O9" s="6"/>
      <c r="P9" s="6"/>
      <c r="Q9" s="6"/>
      <c r="R9" s="6"/>
      <c r="S9" s="6"/>
      <c r="T9" s="6"/>
      <c r="U9" s="6"/>
      <c r="V9" s="6"/>
      <c r="W9" s="6"/>
    </row>
    <row r="10" spans="1:23" ht="21.95" customHeight="1">
      <c r="A10" s="5" t="s">
        <v>289</v>
      </c>
      <c r="B10" s="5" t="s">
        <v>290</v>
      </c>
      <c r="C10" s="5" t="s">
        <v>288</v>
      </c>
      <c r="D10" s="5" t="s">
        <v>68</v>
      </c>
      <c r="E10" s="5" t="s">
        <v>113</v>
      </c>
      <c r="F10" s="5" t="s">
        <v>114</v>
      </c>
      <c r="G10" s="5" t="s">
        <v>291</v>
      </c>
      <c r="H10" s="5" t="s">
        <v>292</v>
      </c>
      <c r="I10" s="6">
        <v>20000</v>
      </c>
      <c r="J10" s="6">
        <v>20000</v>
      </c>
      <c r="K10" s="6">
        <v>20000</v>
      </c>
      <c r="L10" s="6"/>
      <c r="M10" s="6"/>
      <c r="N10" s="6"/>
      <c r="O10" s="6"/>
      <c r="P10" s="6"/>
      <c r="Q10" s="6"/>
      <c r="R10" s="6"/>
      <c r="S10" s="6"/>
      <c r="T10" s="6"/>
      <c r="U10" s="6"/>
      <c r="V10" s="6"/>
      <c r="W10" s="6"/>
    </row>
    <row r="11" spans="1:23" ht="21.95" customHeight="1">
      <c r="A11" s="5" t="s">
        <v>289</v>
      </c>
      <c r="B11" s="5" t="s">
        <v>290</v>
      </c>
      <c r="C11" s="5" t="s">
        <v>288</v>
      </c>
      <c r="D11" s="5" t="s">
        <v>68</v>
      </c>
      <c r="E11" s="5" t="s">
        <v>113</v>
      </c>
      <c r="F11" s="5" t="s">
        <v>114</v>
      </c>
      <c r="G11" s="5" t="s">
        <v>293</v>
      </c>
      <c r="H11" s="5" t="s">
        <v>294</v>
      </c>
      <c r="I11" s="6">
        <v>110000</v>
      </c>
      <c r="J11" s="6">
        <v>110000</v>
      </c>
      <c r="K11" s="6">
        <v>110000</v>
      </c>
      <c r="L11" s="6"/>
      <c r="M11" s="6"/>
      <c r="N11" s="6"/>
      <c r="O11" s="6"/>
      <c r="P11" s="5"/>
      <c r="Q11" s="6"/>
      <c r="R11" s="6"/>
      <c r="S11" s="6"/>
      <c r="T11" s="6"/>
      <c r="U11" s="6"/>
      <c r="V11" s="6"/>
      <c r="W11" s="6"/>
    </row>
    <row r="12" spans="1:23" ht="21.95" customHeight="1">
      <c r="A12" s="5" t="s">
        <v>289</v>
      </c>
      <c r="B12" s="5" t="s">
        <v>290</v>
      </c>
      <c r="C12" s="5" t="s">
        <v>288</v>
      </c>
      <c r="D12" s="5" t="s">
        <v>68</v>
      </c>
      <c r="E12" s="5" t="s">
        <v>135</v>
      </c>
      <c r="F12" s="5" t="s">
        <v>136</v>
      </c>
      <c r="G12" s="5" t="s">
        <v>291</v>
      </c>
      <c r="H12" s="5" t="s">
        <v>292</v>
      </c>
      <c r="I12" s="6">
        <v>12000</v>
      </c>
      <c r="J12" s="6">
        <v>12000</v>
      </c>
      <c r="K12" s="6">
        <v>12000</v>
      </c>
      <c r="L12" s="6"/>
      <c r="M12" s="6"/>
      <c r="N12" s="6"/>
      <c r="O12" s="6"/>
      <c r="P12" s="5"/>
      <c r="Q12" s="6"/>
      <c r="R12" s="6"/>
      <c r="S12" s="6"/>
      <c r="T12" s="6"/>
      <c r="U12" s="6"/>
      <c r="V12" s="6"/>
      <c r="W12" s="6"/>
    </row>
    <row r="13" spans="1:23" ht="21.95" customHeight="1">
      <c r="A13" s="5" t="s">
        <v>289</v>
      </c>
      <c r="B13" s="5" t="s">
        <v>290</v>
      </c>
      <c r="C13" s="5" t="s">
        <v>288</v>
      </c>
      <c r="D13" s="5" t="s">
        <v>68</v>
      </c>
      <c r="E13" s="5" t="s">
        <v>135</v>
      </c>
      <c r="F13" s="5" t="s">
        <v>136</v>
      </c>
      <c r="G13" s="5" t="s">
        <v>293</v>
      </c>
      <c r="H13" s="5" t="s">
        <v>294</v>
      </c>
      <c r="I13" s="6">
        <v>88000</v>
      </c>
      <c r="J13" s="6">
        <v>88000</v>
      </c>
      <c r="K13" s="6">
        <v>88000</v>
      </c>
      <c r="L13" s="6"/>
      <c r="M13" s="6"/>
      <c r="N13" s="6"/>
      <c r="O13" s="6"/>
      <c r="P13" s="5"/>
      <c r="Q13" s="6"/>
      <c r="R13" s="6"/>
      <c r="S13" s="6"/>
      <c r="T13" s="6"/>
      <c r="U13" s="6"/>
      <c r="V13" s="6"/>
      <c r="W13" s="6"/>
    </row>
    <row r="14" spans="1:23" ht="21.95" customHeight="1">
      <c r="A14" s="5"/>
      <c r="B14" s="5"/>
      <c r="C14" s="75" t="s">
        <v>576</v>
      </c>
      <c r="D14" s="5"/>
      <c r="E14" s="5"/>
      <c r="F14" s="5"/>
      <c r="G14" s="5"/>
      <c r="H14" s="5"/>
      <c r="I14" s="14">
        <v>74353</v>
      </c>
      <c r="J14" s="6">
        <v>74353</v>
      </c>
      <c r="K14" s="6">
        <v>74353</v>
      </c>
      <c r="L14" s="6"/>
      <c r="M14" s="6"/>
      <c r="N14" s="6"/>
      <c r="O14" s="6"/>
      <c r="P14" s="5"/>
      <c r="Q14" s="6"/>
      <c r="R14" s="6"/>
      <c r="S14" s="6"/>
      <c r="T14" s="6"/>
      <c r="U14" s="6"/>
      <c r="V14" s="6"/>
      <c r="W14" s="6"/>
    </row>
    <row r="15" spans="1:23" ht="21.95" customHeight="1">
      <c r="A15" s="5" t="s">
        <v>295</v>
      </c>
      <c r="B15" s="5" t="s">
        <v>296</v>
      </c>
      <c r="C15" s="75" t="s">
        <v>576</v>
      </c>
      <c r="D15" s="5" t="s">
        <v>68</v>
      </c>
      <c r="E15" s="5" t="s">
        <v>119</v>
      </c>
      <c r="F15" s="5" t="s">
        <v>120</v>
      </c>
      <c r="G15" s="5" t="s">
        <v>297</v>
      </c>
      <c r="H15" s="5" t="s">
        <v>298</v>
      </c>
      <c r="I15" s="6">
        <v>57000</v>
      </c>
      <c r="J15" s="6">
        <v>57000</v>
      </c>
      <c r="K15" s="6">
        <v>57000</v>
      </c>
      <c r="L15" s="6"/>
      <c r="M15" s="6"/>
      <c r="N15" s="6"/>
      <c r="O15" s="6"/>
      <c r="P15" s="5"/>
      <c r="Q15" s="6"/>
      <c r="R15" s="6"/>
      <c r="S15" s="6"/>
      <c r="T15" s="6"/>
      <c r="U15" s="6"/>
      <c r="V15" s="6"/>
      <c r="W15" s="6"/>
    </row>
    <row r="16" spans="1:23" ht="21.95" customHeight="1">
      <c r="A16" s="5" t="s">
        <v>295</v>
      </c>
      <c r="B16" s="5" t="s">
        <v>296</v>
      </c>
      <c r="C16" s="75" t="s">
        <v>576</v>
      </c>
      <c r="D16" s="5" t="s">
        <v>68</v>
      </c>
      <c r="E16" s="5" t="s">
        <v>119</v>
      </c>
      <c r="F16" s="5" t="s">
        <v>120</v>
      </c>
      <c r="G16" s="5" t="s">
        <v>260</v>
      </c>
      <c r="H16" s="5" t="s">
        <v>261</v>
      </c>
      <c r="I16" s="6">
        <v>2353</v>
      </c>
      <c r="J16" s="6">
        <v>2353</v>
      </c>
      <c r="K16" s="6">
        <v>2353</v>
      </c>
      <c r="L16" s="6"/>
      <c r="M16" s="6"/>
      <c r="N16" s="6"/>
      <c r="O16" s="6"/>
      <c r="P16" s="5"/>
      <c r="Q16" s="6"/>
      <c r="R16" s="6"/>
      <c r="S16" s="6"/>
      <c r="T16" s="6"/>
      <c r="U16" s="6"/>
      <c r="V16" s="6"/>
      <c r="W16" s="6"/>
    </row>
    <row r="17" spans="1:23" ht="21.95" customHeight="1">
      <c r="A17" s="5" t="s">
        <v>295</v>
      </c>
      <c r="B17" s="5" t="s">
        <v>296</v>
      </c>
      <c r="C17" s="75" t="s">
        <v>576</v>
      </c>
      <c r="D17" s="5" t="s">
        <v>68</v>
      </c>
      <c r="E17" s="5" t="s">
        <v>121</v>
      </c>
      <c r="F17" s="5" t="s">
        <v>122</v>
      </c>
      <c r="G17" s="5" t="s">
        <v>297</v>
      </c>
      <c r="H17" s="5" t="s">
        <v>298</v>
      </c>
      <c r="I17" s="6">
        <v>5000</v>
      </c>
      <c r="J17" s="6">
        <v>5000</v>
      </c>
      <c r="K17" s="6">
        <v>5000</v>
      </c>
      <c r="L17" s="6"/>
      <c r="M17" s="6"/>
      <c r="N17" s="6"/>
      <c r="O17" s="6"/>
      <c r="P17" s="5"/>
      <c r="Q17" s="6"/>
      <c r="R17" s="6"/>
      <c r="S17" s="6"/>
      <c r="T17" s="6"/>
      <c r="U17" s="6"/>
      <c r="V17" s="6"/>
      <c r="W17" s="6"/>
    </row>
    <row r="18" spans="1:23" ht="21.95" customHeight="1">
      <c r="A18" s="5" t="s">
        <v>295</v>
      </c>
      <c r="B18" s="5" t="s">
        <v>296</v>
      </c>
      <c r="C18" s="75" t="s">
        <v>576</v>
      </c>
      <c r="D18" s="5" t="s">
        <v>68</v>
      </c>
      <c r="E18" s="5" t="s">
        <v>121</v>
      </c>
      <c r="F18" s="5" t="s">
        <v>122</v>
      </c>
      <c r="G18" s="5" t="s">
        <v>260</v>
      </c>
      <c r="H18" s="5" t="s">
        <v>261</v>
      </c>
      <c r="I18" s="6">
        <v>10000</v>
      </c>
      <c r="J18" s="6">
        <v>10000</v>
      </c>
      <c r="K18" s="6">
        <v>10000</v>
      </c>
      <c r="L18" s="6"/>
      <c r="M18" s="6"/>
      <c r="N18" s="6"/>
      <c r="O18" s="6"/>
      <c r="P18" s="5"/>
      <c r="Q18" s="6"/>
      <c r="R18" s="6"/>
      <c r="S18" s="6"/>
      <c r="T18" s="6"/>
      <c r="U18" s="6"/>
      <c r="V18" s="6"/>
      <c r="W18" s="6"/>
    </row>
    <row r="19" spans="1:23" ht="21.95" customHeight="1">
      <c r="A19" s="5"/>
      <c r="B19" s="5"/>
      <c r="C19" s="5" t="s">
        <v>299</v>
      </c>
      <c r="D19" s="5"/>
      <c r="E19" s="5"/>
      <c r="F19" s="5"/>
      <c r="G19" s="5"/>
      <c r="H19" s="5"/>
      <c r="I19" s="14">
        <v>106716</v>
      </c>
      <c r="J19" s="6">
        <v>106716</v>
      </c>
      <c r="K19" s="6">
        <v>106716</v>
      </c>
      <c r="L19" s="6"/>
      <c r="M19" s="6"/>
      <c r="N19" s="6"/>
      <c r="O19" s="6"/>
      <c r="P19" s="5"/>
      <c r="Q19" s="6"/>
      <c r="R19" s="6"/>
      <c r="S19" s="6"/>
      <c r="T19" s="6"/>
      <c r="U19" s="6"/>
      <c r="V19" s="6"/>
      <c r="W19" s="6"/>
    </row>
    <row r="20" spans="1:23" ht="21.95" customHeight="1">
      <c r="A20" s="5" t="s">
        <v>295</v>
      </c>
      <c r="B20" s="5" t="s">
        <v>300</v>
      </c>
      <c r="C20" s="5" t="s">
        <v>299</v>
      </c>
      <c r="D20" s="5" t="s">
        <v>68</v>
      </c>
      <c r="E20" s="5" t="s">
        <v>113</v>
      </c>
      <c r="F20" s="5" t="s">
        <v>114</v>
      </c>
      <c r="G20" s="5" t="s">
        <v>260</v>
      </c>
      <c r="H20" s="5" t="s">
        <v>261</v>
      </c>
      <c r="I20" s="6">
        <v>6368</v>
      </c>
      <c r="J20" s="6">
        <v>6368</v>
      </c>
      <c r="K20" s="6">
        <v>6368</v>
      </c>
      <c r="L20" s="6"/>
      <c r="M20" s="6"/>
      <c r="N20" s="6"/>
      <c r="O20" s="6"/>
      <c r="P20" s="5"/>
      <c r="Q20" s="6"/>
      <c r="R20" s="6"/>
      <c r="S20" s="6"/>
      <c r="T20" s="6"/>
      <c r="U20" s="6"/>
      <c r="V20" s="6"/>
      <c r="W20" s="6"/>
    </row>
    <row r="21" spans="1:23" ht="21.95" customHeight="1">
      <c r="A21" s="5" t="s">
        <v>295</v>
      </c>
      <c r="B21" s="5" t="s">
        <v>300</v>
      </c>
      <c r="C21" s="5" t="s">
        <v>299</v>
      </c>
      <c r="D21" s="5" t="s">
        <v>68</v>
      </c>
      <c r="E21" s="5" t="s">
        <v>113</v>
      </c>
      <c r="F21" s="5" t="s">
        <v>114</v>
      </c>
      <c r="G21" s="5" t="s">
        <v>260</v>
      </c>
      <c r="H21" s="5" t="s">
        <v>261</v>
      </c>
      <c r="I21" s="6">
        <v>348</v>
      </c>
      <c r="J21" s="6">
        <v>348</v>
      </c>
      <c r="K21" s="6">
        <v>348</v>
      </c>
      <c r="L21" s="6"/>
      <c r="M21" s="6"/>
      <c r="N21" s="6"/>
      <c r="O21" s="6"/>
      <c r="P21" s="5"/>
      <c r="Q21" s="6"/>
      <c r="R21" s="6"/>
      <c r="S21" s="6"/>
      <c r="T21" s="6"/>
      <c r="U21" s="6"/>
      <c r="V21" s="6"/>
      <c r="W21" s="6"/>
    </row>
    <row r="22" spans="1:23" ht="21.95" customHeight="1">
      <c r="A22" s="5" t="s">
        <v>295</v>
      </c>
      <c r="B22" s="5" t="s">
        <v>300</v>
      </c>
      <c r="C22" s="5" t="s">
        <v>299</v>
      </c>
      <c r="D22" s="5" t="s">
        <v>68</v>
      </c>
      <c r="E22" s="5" t="s">
        <v>113</v>
      </c>
      <c r="F22" s="5" t="s">
        <v>114</v>
      </c>
      <c r="G22" s="5" t="s">
        <v>275</v>
      </c>
      <c r="H22" s="5" t="s">
        <v>276</v>
      </c>
      <c r="I22" s="6">
        <v>100000</v>
      </c>
      <c r="J22" s="6">
        <v>100000</v>
      </c>
      <c r="K22" s="6">
        <v>100000</v>
      </c>
      <c r="L22" s="6"/>
      <c r="M22" s="6"/>
      <c r="N22" s="6"/>
      <c r="O22" s="6"/>
      <c r="P22" s="5"/>
      <c r="Q22" s="6"/>
      <c r="R22" s="6"/>
      <c r="S22" s="6"/>
      <c r="T22" s="6"/>
      <c r="U22" s="6"/>
      <c r="V22" s="6"/>
      <c r="W22" s="6"/>
    </row>
    <row r="23" spans="1:23" ht="21.95" customHeight="1">
      <c r="A23" s="5"/>
      <c r="B23" s="5"/>
      <c r="C23" s="5" t="s">
        <v>301</v>
      </c>
      <c r="D23" s="5"/>
      <c r="E23" s="5"/>
      <c r="F23" s="5"/>
      <c r="G23" s="5"/>
      <c r="H23" s="5"/>
      <c r="I23" s="14">
        <v>3357583</v>
      </c>
      <c r="J23" s="6"/>
      <c r="K23" s="6"/>
      <c r="L23" s="6"/>
      <c r="M23" s="6"/>
      <c r="N23" s="6"/>
      <c r="O23" s="6"/>
      <c r="P23" s="5"/>
      <c r="Q23" s="6"/>
      <c r="R23" s="6">
        <v>3357583</v>
      </c>
      <c r="S23" s="6">
        <v>3357583</v>
      </c>
      <c r="T23" s="6"/>
      <c r="U23" s="6"/>
      <c r="V23" s="6"/>
      <c r="W23" s="6"/>
    </row>
    <row r="24" spans="1:23" ht="21.95" customHeight="1">
      <c r="A24" s="5" t="s">
        <v>289</v>
      </c>
      <c r="B24" s="5" t="s">
        <v>302</v>
      </c>
      <c r="C24" s="5" t="s">
        <v>301</v>
      </c>
      <c r="D24" s="5" t="s">
        <v>68</v>
      </c>
      <c r="E24" s="5" t="s">
        <v>113</v>
      </c>
      <c r="F24" s="5" t="s">
        <v>114</v>
      </c>
      <c r="G24" s="5" t="s">
        <v>303</v>
      </c>
      <c r="H24" s="5" t="s">
        <v>304</v>
      </c>
      <c r="I24" s="6">
        <v>103500</v>
      </c>
      <c r="J24" s="6"/>
      <c r="K24" s="6"/>
      <c r="L24" s="6"/>
      <c r="M24" s="6"/>
      <c r="N24" s="6"/>
      <c r="O24" s="6"/>
      <c r="P24" s="5"/>
      <c r="Q24" s="6"/>
      <c r="R24" s="6">
        <v>103500</v>
      </c>
      <c r="S24" s="6">
        <v>103500</v>
      </c>
      <c r="T24" s="6"/>
      <c r="U24" s="6"/>
      <c r="V24" s="6"/>
      <c r="W24" s="6"/>
    </row>
    <row r="25" spans="1:23" ht="21.95" customHeight="1">
      <c r="A25" s="5" t="s">
        <v>289</v>
      </c>
      <c r="B25" s="5" t="s">
        <v>302</v>
      </c>
      <c r="C25" s="5" t="s">
        <v>301</v>
      </c>
      <c r="D25" s="5" t="s">
        <v>68</v>
      </c>
      <c r="E25" s="5" t="s">
        <v>113</v>
      </c>
      <c r="F25" s="5" t="s">
        <v>114</v>
      </c>
      <c r="G25" s="5" t="s">
        <v>305</v>
      </c>
      <c r="H25" s="5" t="s">
        <v>306</v>
      </c>
      <c r="I25" s="6">
        <v>2000</v>
      </c>
      <c r="J25" s="6"/>
      <c r="K25" s="6"/>
      <c r="L25" s="6"/>
      <c r="M25" s="6"/>
      <c r="N25" s="6"/>
      <c r="O25" s="6"/>
      <c r="P25" s="5"/>
      <c r="Q25" s="6"/>
      <c r="R25" s="6">
        <v>2000</v>
      </c>
      <c r="S25" s="6">
        <v>2000</v>
      </c>
      <c r="T25" s="6"/>
      <c r="U25" s="6"/>
      <c r="V25" s="6"/>
      <c r="W25" s="6"/>
    </row>
    <row r="26" spans="1:23" ht="21.95" customHeight="1">
      <c r="A26" s="5" t="s">
        <v>289</v>
      </c>
      <c r="B26" s="5" t="s">
        <v>302</v>
      </c>
      <c r="C26" s="5" t="s">
        <v>301</v>
      </c>
      <c r="D26" s="5" t="s">
        <v>68</v>
      </c>
      <c r="E26" s="5" t="s">
        <v>113</v>
      </c>
      <c r="F26" s="5" t="s">
        <v>114</v>
      </c>
      <c r="G26" s="5" t="s">
        <v>307</v>
      </c>
      <c r="H26" s="5" t="s">
        <v>308</v>
      </c>
      <c r="I26" s="6">
        <v>345.6</v>
      </c>
      <c r="J26" s="6"/>
      <c r="K26" s="6"/>
      <c r="L26" s="6"/>
      <c r="M26" s="6"/>
      <c r="N26" s="6"/>
      <c r="O26" s="6"/>
      <c r="P26" s="5"/>
      <c r="Q26" s="6"/>
      <c r="R26" s="6">
        <v>345.6</v>
      </c>
      <c r="S26" s="6">
        <v>345.6</v>
      </c>
      <c r="T26" s="6"/>
      <c r="U26" s="6"/>
      <c r="V26" s="6"/>
      <c r="W26" s="6"/>
    </row>
    <row r="27" spans="1:23" ht="21.95" customHeight="1">
      <c r="A27" s="5" t="s">
        <v>289</v>
      </c>
      <c r="B27" s="5" t="s">
        <v>302</v>
      </c>
      <c r="C27" s="5" t="s">
        <v>301</v>
      </c>
      <c r="D27" s="5" t="s">
        <v>68</v>
      </c>
      <c r="E27" s="5" t="s">
        <v>113</v>
      </c>
      <c r="F27" s="5" t="s">
        <v>114</v>
      </c>
      <c r="G27" s="5" t="s">
        <v>254</v>
      </c>
      <c r="H27" s="5" t="s">
        <v>255</v>
      </c>
      <c r="I27" s="6">
        <v>5400</v>
      </c>
      <c r="J27" s="6"/>
      <c r="K27" s="6"/>
      <c r="L27" s="6"/>
      <c r="M27" s="6"/>
      <c r="N27" s="6"/>
      <c r="O27" s="6"/>
      <c r="P27" s="5"/>
      <c r="Q27" s="6"/>
      <c r="R27" s="6">
        <v>5400</v>
      </c>
      <c r="S27" s="6">
        <v>5400</v>
      </c>
      <c r="T27" s="6"/>
      <c r="U27" s="6"/>
      <c r="V27" s="6"/>
      <c r="W27" s="6"/>
    </row>
    <row r="28" spans="1:23" ht="21.95" customHeight="1">
      <c r="A28" s="5" t="s">
        <v>289</v>
      </c>
      <c r="B28" s="5" t="s">
        <v>302</v>
      </c>
      <c r="C28" s="5" t="s">
        <v>301</v>
      </c>
      <c r="D28" s="5" t="s">
        <v>68</v>
      </c>
      <c r="E28" s="5" t="s">
        <v>113</v>
      </c>
      <c r="F28" s="5" t="s">
        <v>114</v>
      </c>
      <c r="G28" s="5" t="s">
        <v>256</v>
      </c>
      <c r="H28" s="5" t="s">
        <v>257</v>
      </c>
      <c r="I28" s="6">
        <v>9040.18</v>
      </c>
      <c r="J28" s="6"/>
      <c r="K28" s="6"/>
      <c r="L28" s="6"/>
      <c r="M28" s="6"/>
      <c r="N28" s="6"/>
      <c r="O28" s="6"/>
      <c r="P28" s="5"/>
      <c r="Q28" s="6"/>
      <c r="R28" s="6">
        <v>9040.18</v>
      </c>
      <c r="S28" s="6">
        <v>9040.18</v>
      </c>
      <c r="T28" s="6"/>
      <c r="U28" s="6"/>
      <c r="V28" s="6"/>
      <c r="W28" s="6"/>
    </row>
    <row r="29" spans="1:23" ht="21.95" customHeight="1">
      <c r="A29" s="5" t="s">
        <v>289</v>
      </c>
      <c r="B29" s="5" t="s">
        <v>302</v>
      </c>
      <c r="C29" s="5" t="s">
        <v>301</v>
      </c>
      <c r="D29" s="5" t="s">
        <v>68</v>
      </c>
      <c r="E29" s="5" t="s">
        <v>113</v>
      </c>
      <c r="F29" s="5" t="s">
        <v>114</v>
      </c>
      <c r="G29" s="5" t="s">
        <v>258</v>
      </c>
      <c r="H29" s="5" t="s">
        <v>259</v>
      </c>
      <c r="I29" s="6">
        <v>8793</v>
      </c>
      <c r="J29" s="6"/>
      <c r="K29" s="6"/>
      <c r="L29" s="6"/>
      <c r="M29" s="6"/>
      <c r="N29" s="6"/>
      <c r="O29" s="6"/>
      <c r="P29" s="5"/>
      <c r="Q29" s="6"/>
      <c r="R29" s="6">
        <v>8793</v>
      </c>
      <c r="S29" s="6">
        <v>8793</v>
      </c>
      <c r="T29" s="6"/>
      <c r="U29" s="6"/>
      <c r="V29" s="6"/>
      <c r="W29" s="6"/>
    </row>
    <row r="30" spans="1:23" ht="21.95" customHeight="1">
      <c r="A30" s="5" t="s">
        <v>289</v>
      </c>
      <c r="B30" s="5" t="s">
        <v>302</v>
      </c>
      <c r="C30" s="5" t="s">
        <v>301</v>
      </c>
      <c r="D30" s="5" t="s">
        <v>68</v>
      </c>
      <c r="E30" s="5" t="s">
        <v>113</v>
      </c>
      <c r="F30" s="5" t="s">
        <v>114</v>
      </c>
      <c r="G30" s="5" t="s">
        <v>309</v>
      </c>
      <c r="H30" s="5" t="s">
        <v>310</v>
      </c>
      <c r="I30" s="6">
        <v>6600</v>
      </c>
      <c r="J30" s="6"/>
      <c r="K30" s="6"/>
      <c r="L30" s="6"/>
      <c r="M30" s="6"/>
      <c r="N30" s="6"/>
      <c r="O30" s="6"/>
      <c r="P30" s="5"/>
      <c r="Q30" s="6"/>
      <c r="R30" s="6">
        <v>6600</v>
      </c>
      <c r="S30" s="6">
        <v>6600</v>
      </c>
      <c r="T30" s="6"/>
      <c r="U30" s="6"/>
      <c r="V30" s="6"/>
      <c r="W30" s="6"/>
    </row>
    <row r="31" spans="1:23" ht="21.95" customHeight="1">
      <c r="A31" s="5" t="s">
        <v>289</v>
      </c>
      <c r="B31" s="5" t="s">
        <v>302</v>
      </c>
      <c r="C31" s="5" t="s">
        <v>301</v>
      </c>
      <c r="D31" s="5" t="s">
        <v>68</v>
      </c>
      <c r="E31" s="5" t="s">
        <v>113</v>
      </c>
      <c r="F31" s="5" t="s">
        <v>114</v>
      </c>
      <c r="G31" s="5" t="s">
        <v>311</v>
      </c>
      <c r="H31" s="5" t="s">
        <v>312</v>
      </c>
      <c r="I31" s="6">
        <v>10500</v>
      </c>
      <c r="J31" s="6"/>
      <c r="K31" s="6"/>
      <c r="L31" s="6"/>
      <c r="M31" s="6"/>
      <c r="N31" s="6"/>
      <c r="O31" s="6"/>
      <c r="P31" s="5"/>
      <c r="Q31" s="6"/>
      <c r="R31" s="6">
        <v>10500</v>
      </c>
      <c r="S31" s="6">
        <v>10500</v>
      </c>
      <c r="T31" s="6"/>
      <c r="U31" s="6"/>
      <c r="V31" s="6"/>
      <c r="W31" s="6"/>
    </row>
    <row r="32" spans="1:23" ht="21.95" customHeight="1">
      <c r="A32" s="5" t="s">
        <v>289</v>
      </c>
      <c r="B32" s="5" t="s">
        <v>302</v>
      </c>
      <c r="C32" s="5" t="s">
        <v>301</v>
      </c>
      <c r="D32" s="5" t="s">
        <v>68</v>
      </c>
      <c r="E32" s="5" t="s">
        <v>113</v>
      </c>
      <c r="F32" s="5" t="s">
        <v>114</v>
      </c>
      <c r="G32" s="5" t="s">
        <v>313</v>
      </c>
      <c r="H32" s="5" t="s">
        <v>314</v>
      </c>
      <c r="I32" s="6">
        <v>199971</v>
      </c>
      <c r="J32" s="6"/>
      <c r="K32" s="6"/>
      <c r="L32" s="6"/>
      <c r="M32" s="6"/>
      <c r="N32" s="6"/>
      <c r="O32" s="6"/>
      <c r="P32" s="5"/>
      <c r="Q32" s="6"/>
      <c r="R32" s="6">
        <v>199971</v>
      </c>
      <c r="S32" s="6">
        <v>199971</v>
      </c>
      <c r="T32" s="6"/>
      <c r="U32" s="6"/>
      <c r="V32" s="6"/>
      <c r="W32" s="6"/>
    </row>
    <row r="33" spans="1:23" ht="21.95" customHeight="1">
      <c r="A33" s="5" t="s">
        <v>289</v>
      </c>
      <c r="B33" s="5" t="s">
        <v>302</v>
      </c>
      <c r="C33" s="5" t="s">
        <v>301</v>
      </c>
      <c r="D33" s="5" t="s">
        <v>68</v>
      </c>
      <c r="E33" s="5" t="s">
        <v>113</v>
      </c>
      <c r="F33" s="5" t="s">
        <v>114</v>
      </c>
      <c r="G33" s="5" t="s">
        <v>315</v>
      </c>
      <c r="H33" s="5" t="s">
        <v>316</v>
      </c>
      <c r="I33" s="6">
        <v>2720</v>
      </c>
      <c r="J33" s="6"/>
      <c r="K33" s="6"/>
      <c r="L33" s="6"/>
      <c r="M33" s="6"/>
      <c r="N33" s="6"/>
      <c r="O33" s="6"/>
      <c r="P33" s="5"/>
      <c r="Q33" s="6"/>
      <c r="R33" s="6">
        <v>2720</v>
      </c>
      <c r="S33" s="6">
        <v>2720</v>
      </c>
      <c r="T33" s="6"/>
      <c r="U33" s="6"/>
      <c r="V33" s="6"/>
      <c r="W33" s="6"/>
    </row>
    <row r="34" spans="1:23" ht="21.95" customHeight="1">
      <c r="A34" s="5" t="s">
        <v>289</v>
      </c>
      <c r="B34" s="5" t="s">
        <v>302</v>
      </c>
      <c r="C34" s="5" t="s">
        <v>301</v>
      </c>
      <c r="D34" s="5" t="s">
        <v>68</v>
      </c>
      <c r="E34" s="5" t="s">
        <v>113</v>
      </c>
      <c r="F34" s="5" t="s">
        <v>114</v>
      </c>
      <c r="G34" s="5" t="s">
        <v>317</v>
      </c>
      <c r="H34" s="5" t="s">
        <v>318</v>
      </c>
      <c r="I34" s="6">
        <v>9010</v>
      </c>
      <c r="J34" s="6"/>
      <c r="K34" s="6"/>
      <c r="L34" s="6"/>
      <c r="M34" s="6"/>
      <c r="N34" s="6"/>
      <c r="O34" s="6"/>
      <c r="P34" s="5"/>
      <c r="Q34" s="6"/>
      <c r="R34" s="6">
        <v>9010</v>
      </c>
      <c r="S34" s="6">
        <v>9010</v>
      </c>
      <c r="T34" s="6"/>
      <c r="U34" s="6"/>
      <c r="V34" s="6"/>
      <c r="W34" s="6"/>
    </row>
    <row r="35" spans="1:23" ht="21.95" customHeight="1">
      <c r="A35" s="5" t="s">
        <v>289</v>
      </c>
      <c r="B35" s="5" t="s">
        <v>302</v>
      </c>
      <c r="C35" s="5" t="s">
        <v>301</v>
      </c>
      <c r="D35" s="5" t="s">
        <v>68</v>
      </c>
      <c r="E35" s="5" t="s">
        <v>113</v>
      </c>
      <c r="F35" s="5" t="s">
        <v>114</v>
      </c>
      <c r="G35" s="5" t="s">
        <v>319</v>
      </c>
      <c r="H35" s="5" t="s">
        <v>194</v>
      </c>
      <c r="I35" s="6">
        <v>25000</v>
      </c>
      <c r="J35" s="6"/>
      <c r="K35" s="6"/>
      <c r="L35" s="6"/>
      <c r="M35" s="6"/>
      <c r="N35" s="6"/>
      <c r="O35" s="6"/>
      <c r="P35" s="5"/>
      <c r="Q35" s="6"/>
      <c r="R35" s="6">
        <v>25000</v>
      </c>
      <c r="S35" s="6">
        <v>25000</v>
      </c>
      <c r="T35" s="6"/>
      <c r="U35" s="6"/>
      <c r="V35" s="6"/>
      <c r="W35" s="6"/>
    </row>
    <row r="36" spans="1:23" ht="21.95" customHeight="1">
      <c r="A36" s="5" t="s">
        <v>289</v>
      </c>
      <c r="B36" s="5" t="s">
        <v>302</v>
      </c>
      <c r="C36" s="5" t="s">
        <v>301</v>
      </c>
      <c r="D36" s="5" t="s">
        <v>68</v>
      </c>
      <c r="E36" s="5" t="s">
        <v>113</v>
      </c>
      <c r="F36" s="5" t="s">
        <v>114</v>
      </c>
      <c r="G36" s="5" t="s">
        <v>297</v>
      </c>
      <c r="H36" s="5" t="s">
        <v>298</v>
      </c>
      <c r="I36" s="6">
        <v>1820678</v>
      </c>
      <c r="J36" s="6"/>
      <c r="K36" s="6"/>
      <c r="L36" s="6"/>
      <c r="M36" s="6"/>
      <c r="N36" s="6"/>
      <c r="O36" s="6"/>
      <c r="P36" s="5"/>
      <c r="Q36" s="6"/>
      <c r="R36" s="6">
        <v>1820678</v>
      </c>
      <c r="S36" s="6">
        <v>1820678</v>
      </c>
      <c r="T36" s="6"/>
      <c r="U36" s="6"/>
      <c r="V36" s="6"/>
      <c r="W36" s="6"/>
    </row>
    <row r="37" spans="1:23" ht="21.95" customHeight="1">
      <c r="A37" s="5" t="s">
        <v>289</v>
      </c>
      <c r="B37" s="5" t="s">
        <v>302</v>
      </c>
      <c r="C37" s="5" t="s">
        <v>301</v>
      </c>
      <c r="D37" s="5" t="s">
        <v>68</v>
      </c>
      <c r="E37" s="5" t="s">
        <v>113</v>
      </c>
      <c r="F37" s="5" t="s">
        <v>114</v>
      </c>
      <c r="G37" s="5" t="s">
        <v>260</v>
      </c>
      <c r="H37" s="5" t="s">
        <v>261</v>
      </c>
      <c r="I37" s="6">
        <v>518284.72</v>
      </c>
      <c r="J37" s="6"/>
      <c r="K37" s="6"/>
      <c r="L37" s="6"/>
      <c r="M37" s="6"/>
      <c r="N37" s="6"/>
      <c r="O37" s="6"/>
      <c r="P37" s="5"/>
      <c r="Q37" s="6"/>
      <c r="R37" s="6">
        <v>518284.72</v>
      </c>
      <c r="S37" s="6">
        <v>518284.72</v>
      </c>
      <c r="T37" s="6"/>
      <c r="U37" s="6"/>
      <c r="V37" s="6"/>
      <c r="W37" s="6"/>
    </row>
    <row r="38" spans="1:23" ht="21.95" customHeight="1">
      <c r="A38" s="5" t="s">
        <v>289</v>
      </c>
      <c r="B38" s="5" t="s">
        <v>302</v>
      </c>
      <c r="C38" s="5" t="s">
        <v>301</v>
      </c>
      <c r="D38" s="5" t="s">
        <v>68</v>
      </c>
      <c r="E38" s="5" t="s">
        <v>113</v>
      </c>
      <c r="F38" s="5" t="s">
        <v>114</v>
      </c>
      <c r="G38" s="5" t="s">
        <v>320</v>
      </c>
      <c r="H38" s="5" t="s">
        <v>321</v>
      </c>
      <c r="I38" s="6">
        <v>36481.699999999997</v>
      </c>
      <c r="J38" s="6"/>
      <c r="K38" s="6"/>
      <c r="L38" s="6"/>
      <c r="M38" s="6"/>
      <c r="N38" s="6"/>
      <c r="O38" s="6"/>
      <c r="P38" s="5"/>
      <c r="Q38" s="6"/>
      <c r="R38" s="6">
        <v>36481.699999999997</v>
      </c>
      <c r="S38" s="6">
        <v>36481.699999999997</v>
      </c>
      <c r="T38" s="6"/>
      <c r="U38" s="6"/>
      <c r="V38" s="6"/>
      <c r="W38" s="6"/>
    </row>
    <row r="39" spans="1:23" ht="21.95" customHeight="1">
      <c r="A39" s="5" t="s">
        <v>289</v>
      </c>
      <c r="B39" s="5" t="s">
        <v>302</v>
      </c>
      <c r="C39" s="5" t="s">
        <v>301</v>
      </c>
      <c r="D39" s="5" t="s">
        <v>68</v>
      </c>
      <c r="E39" s="5" t="s">
        <v>113</v>
      </c>
      <c r="F39" s="5" t="s">
        <v>114</v>
      </c>
      <c r="G39" s="5" t="s">
        <v>251</v>
      </c>
      <c r="H39" s="5" t="s">
        <v>250</v>
      </c>
      <c r="I39" s="6">
        <v>30000</v>
      </c>
      <c r="J39" s="6"/>
      <c r="K39" s="6"/>
      <c r="L39" s="6"/>
      <c r="M39" s="6"/>
      <c r="N39" s="6"/>
      <c r="O39" s="6"/>
      <c r="P39" s="5"/>
      <c r="Q39" s="6"/>
      <c r="R39" s="6">
        <v>30000</v>
      </c>
      <c r="S39" s="6">
        <v>30000</v>
      </c>
      <c r="T39" s="6"/>
      <c r="U39" s="6"/>
      <c r="V39" s="6"/>
      <c r="W39" s="6"/>
    </row>
    <row r="40" spans="1:23" ht="21.95" customHeight="1">
      <c r="A40" s="5" t="s">
        <v>289</v>
      </c>
      <c r="B40" s="5" t="s">
        <v>302</v>
      </c>
      <c r="C40" s="5" t="s">
        <v>301</v>
      </c>
      <c r="D40" s="5" t="s">
        <v>68</v>
      </c>
      <c r="E40" s="5" t="s">
        <v>113</v>
      </c>
      <c r="F40" s="5" t="s">
        <v>114</v>
      </c>
      <c r="G40" s="5" t="s">
        <v>264</v>
      </c>
      <c r="H40" s="5" t="s">
        <v>265</v>
      </c>
      <c r="I40" s="6">
        <v>67740</v>
      </c>
      <c r="J40" s="6"/>
      <c r="K40" s="6"/>
      <c r="L40" s="6"/>
      <c r="M40" s="6"/>
      <c r="N40" s="6"/>
      <c r="O40" s="6"/>
      <c r="P40" s="5"/>
      <c r="Q40" s="6"/>
      <c r="R40" s="6">
        <v>67740</v>
      </c>
      <c r="S40" s="6">
        <v>67740</v>
      </c>
      <c r="T40" s="6"/>
      <c r="U40" s="6"/>
      <c r="V40" s="6"/>
      <c r="W40" s="6"/>
    </row>
    <row r="41" spans="1:23" ht="21.95" customHeight="1">
      <c r="A41" s="5" t="s">
        <v>289</v>
      </c>
      <c r="B41" s="5" t="s">
        <v>302</v>
      </c>
      <c r="C41" s="5" t="s">
        <v>301</v>
      </c>
      <c r="D41" s="5" t="s">
        <v>68</v>
      </c>
      <c r="E41" s="5" t="s">
        <v>113</v>
      </c>
      <c r="F41" s="5" t="s">
        <v>114</v>
      </c>
      <c r="G41" s="5" t="s">
        <v>322</v>
      </c>
      <c r="H41" s="5" t="s">
        <v>323</v>
      </c>
      <c r="I41" s="6">
        <v>7100</v>
      </c>
      <c r="J41" s="6"/>
      <c r="K41" s="6"/>
      <c r="L41" s="6"/>
      <c r="M41" s="6"/>
      <c r="N41" s="6"/>
      <c r="O41" s="6"/>
      <c r="P41" s="5"/>
      <c r="Q41" s="6"/>
      <c r="R41" s="6">
        <v>7100</v>
      </c>
      <c r="S41" s="6">
        <v>7100</v>
      </c>
      <c r="T41" s="6"/>
      <c r="U41" s="6"/>
      <c r="V41" s="6"/>
      <c r="W41" s="6"/>
    </row>
    <row r="42" spans="1:23" ht="21.95" customHeight="1">
      <c r="A42" s="5" t="s">
        <v>289</v>
      </c>
      <c r="B42" s="5" t="s">
        <v>302</v>
      </c>
      <c r="C42" s="5" t="s">
        <v>301</v>
      </c>
      <c r="D42" s="5" t="s">
        <v>68</v>
      </c>
      <c r="E42" s="5" t="s">
        <v>113</v>
      </c>
      <c r="F42" s="5" t="s">
        <v>114</v>
      </c>
      <c r="G42" s="5" t="s">
        <v>268</v>
      </c>
      <c r="H42" s="5" t="s">
        <v>269</v>
      </c>
      <c r="I42" s="6">
        <v>35250</v>
      </c>
      <c r="J42" s="6"/>
      <c r="K42" s="6"/>
      <c r="L42" s="6"/>
      <c r="M42" s="6"/>
      <c r="N42" s="6"/>
      <c r="O42" s="6"/>
      <c r="P42" s="5"/>
      <c r="Q42" s="6"/>
      <c r="R42" s="6">
        <v>35250</v>
      </c>
      <c r="S42" s="6">
        <v>35250</v>
      </c>
      <c r="T42" s="6"/>
      <c r="U42" s="6"/>
      <c r="V42" s="6"/>
      <c r="W42" s="6"/>
    </row>
    <row r="43" spans="1:23" ht="21.95" customHeight="1">
      <c r="A43" s="5" t="s">
        <v>289</v>
      </c>
      <c r="B43" s="5" t="s">
        <v>302</v>
      </c>
      <c r="C43" s="5" t="s">
        <v>301</v>
      </c>
      <c r="D43" s="5" t="s">
        <v>68</v>
      </c>
      <c r="E43" s="5" t="s">
        <v>113</v>
      </c>
      <c r="F43" s="5" t="s">
        <v>114</v>
      </c>
      <c r="G43" s="5" t="s">
        <v>291</v>
      </c>
      <c r="H43" s="5" t="s">
        <v>292</v>
      </c>
      <c r="I43" s="6">
        <v>71798.5</v>
      </c>
      <c r="J43" s="6"/>
      <c r="K43" s="6"/>
      <c r="L43" s="6"/>
      <c r="M43" s="6"/>
      <c r="N43" s="6"/>
      <c r="O43" s="6"/>
      <c r="P43" s="5"/>
      <c r="Q43" s="6"/>
      <c r="R43" s="6">
        <v>71798.5</v>
      </c>
      <c r="S43" s="6">
        <v>71798.5</v>
      </c>
      <c r="T43" s="6"/>
      <c r="U43" s="6"/>
      <c r="V43" s="6"/>
      <c r="W43" s="6"/>
    </row>
    <row r="44" spans="1:23" ht="21.95" customHeight="1">
      <c r="A44" s="5" t="s">
        <v>289</v>
      </c>
      <c r="B44" s="5" t="s">
        <v>302</v>
      </c>
      <c r="C44" s="5" t="s">
        <v>301</v>
      </c>
      <c r="D44" s="5" t="s">
        <v>68</v>
      </c>
      <c r="E44" s="5" t="s">
        <v>113</v>
      </c>
      <c r="F44" s="5" t="s">
        <v>114</v>
      </c>
      <c r="G44" s="5" t="s">
        <v>293</v>
      </c>
      <c r="H44" s="5" t="s">
        <v>294</v>
      </c>
      <c r="I44" s="6">
        <v>140000</v>
      </c>
      <c r="J44" s="6"/>
      <c r="K44" s="6"/>
      <c r="L44" s="6"/>
      <c r="M44" s="6"/>
      <c r="N44" s="6"/>
      <c r="O44" s="6"/>
      <c r="P44" s="5"/>
      <c r="Q44" s="6"/>
      <c r="R44" s="6">
        <v>140000</v>
      </c>
      <c r="S44" s="6">
        <v>140000</v>
      </c>
      <c r="T44" s="6"/>
      <c r="U44" s="6"/>
      <c r="V44" s="6"/>
      <c r="W44" s="6"/>
    </row>
    <row r="45" spans="1:23" ht="21.95" customHeight="1">
      <c r="A45" s="5" t="s">
        <v>289</v>
      </c>
      <c r="B45" s="5" t="s">
        <v>302</v>
      </c>
      <c r="C45" s="5" t="s">
        <v>301</v>
      </c>
      <c r="D45" s="5" t="s">
        <v>68</v>
      </c>
      <c r="E45" s="5" t="s">
        <v>113</v>
      </c>
      <c r="F45" s="5" t="s">
        <v>114</v>
      </c>
      <c r="G45" s="5" t="s">
        <v>324</v>
      </c>
      <c r="H45" s="5" t="s">
        <v>325</v>
      </c>
      <c r="I45" s="6">
        <v>70370.3</v>
      </c>
      <c r="J45" s="6"/>
      <c r="K45" s="6"/>
      <c r="L45" s="6"/>
      <c r="M45" s="6"/>
      <c r="N45" s="6"/>
      <c r="O45" s="6"/>
      <c r="P45" s="5"/>
      <c r="Q45" s="6"/>
      <c r="R45" s="6">
        <v>70370.3</v>
      </c>
      <c r="S45" s="6">
        <v>70370.3</v>
      </c>
      <c r="T45" s="6"/>
      <c r="U45" s="6"/>
      <c r="V45" s="6"/>
      <c r="W45" s="6"/>
    </row>
    <row r="46" spans="1:23" ht="21.95" customHeight="1">
      <c r="A46" s="5" t="s">
        <v>289</v>
      </c>
      <c r="B46" s="5" t="s">
        <v>302</v>
      </c>
      <c r="C46" s="5" t="s">
        <v>301</v>
      </c>
      <c r="D46" s="5" t="s">
        <v>68</v>
      </c>
      <c r="E46" s="5" t="s">
        <v>113</v>
      </c>
      <c r="F46" s="5" t="s">
        <v>114</v>
      </c>
      <c r="G46" s="5" t="s">
        <v>326</v>
      </c>
      <c r="H46" s="5" t="s">
        <v>79</v>
      </c>
      <c r="I46" s="6">
        <v>177000</v>
      </c>
      <c r="J46" s="6"/>
      <c r="K46" s="6"/>
      <c r="L46" s="6"/>
      <c r="M46" s="6"/>
      <c r="N46" s="6"/>
      <c r="O46" s="6"/>
      <c r="P46" s="5"/>
      <c r="Q46" s="6"/>
      <c r="R46" s="6">
        <v>177000</v>
      </c>
      <c r="S46" s="6">
        <v>177000</v>
      </c>
      <c r="T46" s="6"/>
      <c r="U46" s="6"/>
      <c r="V46" s="6"/>
      <c r="W46" s="6"/>
    </row>
    <row r="47" spans="1:23" ht="21.95" customHeight="1">
      <c r="A47" s="79" t="s">
        <v>54</v>
      </c>
      <c r="B47" s="79"/>
      <c r="C47" s="79"/>
      <c r="D47" s="79"/>
      <c r="E47" s="79"/>
      <c r="F47" s="79"/>
      <c r="G47" s="79"/>
      <c r="H47" s="79"/>
      <c r="I47" s="6">
        <v>3768652</v>
      </c>
      <c r="J47" s="6">
        <v>411069</v>
      </c>
      <c r="K47" s="6">
        <v>411069</v>
      </c>
      <c r="L47" s="6"/>
      <c r="M47" s="6"/>
      <c r="N47" s="6"/>
      <c r="O47" s="6"/>
      <c r="P47" s="6"/>
      <c r="Q47" s="6"/>
      <c r="R47" s="6">
        <v>3357583</v>
      </c>
      <c r="S47" s="6">
        <v>3357583</v>
      </c>
      <c r="T47" s="6"/>
      <c r="U47" s="6"/>
      <c r="V47" s="6"/>
      <c r="W47" s="6"/>
    </row>
  </sheetData>
  <mergeCells count="28">
    <mergeCell ref="V5:V7"/>
    <mergeCell ref="W5:W7"/>
    <mergeCell ref="J5:K6"/>
    <mergeCell ref="A47:H47"/>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3" type="noConversion"/>
  <printOptions horizontalCentered="1"/>
  <pageMargins left="0.39" right="0.39" top="0.57999999999999996" bottom="0.57999999999999996" header="0.5" footer="0.5"/>
  <pageSetup paperSize="9" scale="57" orientation="landscape"/>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92"/>
  <sheetViews>
    <sheetView showZeros="0" tabSelected="1" topLeftCell="C82" workbookViewId="0">
      <selection activeCell="E77" sqref="E77"/>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80" t="s">
        <v>327</v>
      </c>
      <c r="B1" s="78"/>
      <c r="C1" s="78"/>
      <c r="D1" s="78"/>
      <c r="E1" s="78"/>
      <c r="F1" s="78"/>
      <c r="G1" s="78"/>
      <c r="H1" s="78"/>
      <c r="I1" s="78"/>
      <c r="J1" s="78" t="s">
        <v>328</v>
      </c>
    </row>
    <row r="2" spans="1:10" ht="45" customHeight="1">
      <c r="A2" s="77" t="str">
        <f>"2025"&amp;"年部门项目支出绩效目标表（本次下达）"</f>
        <v>2025年部门项目支出绩效目标表（本次下达）</v>
      </c>
      <c r="B2" s="77"/>
      <c r="C2" s="77"/>
      <c r="D2" s="77"/>
      <c r="E2" s="77"/>
      <c r="F2" s="77"/>
      <c r="G2" s="77"/>
      <c r="H2" s="77"/>
      <c r="I2" s="77"/>
      <c r="J2" s="77"/>
    </row>
    <row r="3" spans="1:10" ht="15.75" customHeight="1">
      <c r="A3" s="16" t="str">
        <f>"单位名称："&amp;"楚雄市新村镇卫生院"</f>
        <v>单位名称：楚雄市新村镇卫生院</v>
      </c>
      <c r="B3" s="35"/>
      <c r="C3" s="35"/>
      <c r="D3" s="35"/>
      <c r="E3" s="35"/>
      <c r="F3" s="36"/>
      <c r="G3" s="35"/>
      <c r="H3" s="36"/>
      <c r="I3" s="36"/>
      <c r="J3" s="36"/>
    </row>
    <row r="4" spans="1:10" ht="60" customHeight="1">
      <c r="A4" s="37" t="s">
        <v>329</v>
      </c>
      <c r="B4" s="37" t="s">
        <v>330</v>
      </c>
      <c r="C4" s="37" t="s">
        <v>331</v>
      </c>
      <c r="D4" s="37" t="s">
        <v>332</v>
      </c>
      <c r="E4" s="37" t="s">
        <v>333</v>
      </c>
      <c r="F4" s="37" t="s">
        <v>334</v>
      </c>
      <c r="G4" s="37" t="s">
        <v>335</v>
      </c>
      <c r="H4" s="37" t="s">
        <v>336</v>
      </c>
      <c r="I4" s="37" t="s">
        <v>337</v>
      </c>
      <c r="J4" s="37" t="s">
        <v>338</v>
      </c>
    </row>
    <row r="5" spans="1:10" ht="47.45" customHeight="1">
      <c r="A5" s="38">
        <v>1</v>
      </c>
      <c r="B5" s="38">
        <v>2</v>
      </c>
      <c r="C5" s="39">
        <v>3</v>
      </c>
      <c r="D5" s="38">
        <v>4</v>
      </c>
      <c r="E5" s="38">
        <v>5</v>
      </c>
      <c r="F5" s="38">
        <v>6</v>
      </c>
      <c r="G5" s="38">
        <v>7</v>
      </c>
      <c r="H5" s="38">
        <v>8</v>
      </c>
      <c r="I5" s="38">
        <v>9</v>
      </c>
      <c r="J5" s="38">
        <v>10</v>
      </c>
    </row>
    <row r="6" spans="1:10" ht="47.45" customHeight="1">
      <c r="A6" s="40" t="s">
        <v>68</v>
      </c>
      <c r="B6" s="40"/>
      <c r="C6" s="40"/>
      <c r="D6" s="40"/>
      <c r="E6" s="40"/>
      <c r="F6" s="40"/>
      <c r="G6" s="40"/>
      <c r="H6" s="40"/>
      <c r="I6" s="40"/>
      <c r="J6" s="40"/>
    </row>
    <row r="7" spans="1:10" ht="47.45" customHeight="1">
      <c r="A7" s="40" t="s">
        <v>301</v>
      </c>
      <c r="B7" s="41" t="s">
        <v>586</v>
      </c>
      <c r="C7" s="40"/>
      <c r="D7" s="40"/>
      <c r="E7" s="40"/>
      <c r="F7" s="40"/>
      <c r="G7" s="40"/>
      <c r="H7" s="40"/>
      <c r="I7" s="40"/>
      <c r="J7" s="40"/>
    </row>
    <row r="8" spans="1:10" ht="51.95" customHeight="1">
      <c r="A8" s="40"/>
      <c r="B8" s="40"/>
      <c r="C8" s="39" t="s">
        <v>339</v>
      </c>
      <c r="D8" s="39" t="s">
        <v>340</v>
      </c>
      <c r="E8" s="39" t="s">
        <v>341</v>
      </c>
      <c r="F8" s="39" t="s">
        <v>342</v>
      </c>
      <c r="G8" s="39" t="s">
        <v>343</v>
      </c>
      <c r="H8" s="39" t="s">
        <v>344</v>
      </c>
      <c r="I8" s="39" t="s">
        <v>345</v>
      </c>
      <c r="J8" s="41" t="s">
        <v>346</v>
      </c>
    </row>
    <row r="9" spans="1:10" ht="51.95" customHeight="1">
      <c r="A9" s="5"/>
      <c r="B9" s="5"/>
      <c r="C9" s="39" t="s">
        <v>339</v>
      </c>
      <c r="D9" s="39" t="s">
        <v>340</v>
      </c>
      <c r="E9" s="39" t="s">
        <v>347</v>
      </c>
      <c r="F9" s="39" t="s">
        <v>342</v>
      </c>
      <c r="G9" s="39" t="s">
        <v>348</v>
      </c>
      <c r="H9" s="39" t="s">
        <v>349</v>
      </c>
      <c r="I9" s="39" t="s">
        <v>345</v>
      </c>
      <c r="J9" s="41" t="s">
        <v>346</v>
      </c>
    </row>
    <row r="10" spans="1:10" ht="51.95" customHeight="1">
      <c r="A10" s="5"/>
      <c r="B10" s="5"/>
      <c r="C10" s="39" t="s">
        <v>339</v>
      </c>
      <c r="D10" s="39" t="s">
        <v>340</v>
      </c>
      <c r="E10" s="39" t="s">
        <v>350</v>
      </c>
      <c r="F10" s="39" t="s">
        <v>342</v>
      </c>
      <c r="G10" s="39" t="s">
        <v>351</v>
      </c>
      <c r="H10" s="39" t="s">
        <v>349</v>
      </c>
      <c r="I10" s="39" t="s">
        <v>345</v>
      </c>
      <c r="J10" s="41" t="s">
        <v>346</v>
      </c>
    </row>
    <row r="11" spans="1:10" ht="51.95" customHeight="1">
      <c r="A11" s="5"/>
      <c r="B11" s="5"/>
      <c r="C11" s="39" t="s">
        <v>339</v>
      </c>
      <c r="D11" s="39" t="s">
        <v>340</v>
      </c>
      <c r="E11" s="39" t="s">
        <v>352</v>
      </c>
      <c r="F11" s="39" t="s">
        <v>353</v>
      </c>
      <c r="G11" s="39" t="s">
        <v>354</v>
      </c>
      <c r="H11" s="39" t="s">
        <v>355</v>
      </c>
      <c r="I11" s="39" t="s">
        <v>345</v>
      </c>
      <c r="J11" s="41" t="s">
        <v>346</v>
      </c>
    </row>
    <row r="12" spans="1:10" ht="51.95" customHeight="1">
      <c r="A12" s="5"/>
      <c r="B12" s="5"/>
      <c r="C12" s="39" t="s">
        <v>339</v>
      </c>
      <c r="D12" s="39" t="s">
        <v>356</v>
      </c>
      <c r="E12" s="39" t="s">
        <v>357</v>
      </c>
      <c r="F12" s="39" t="s">
        <v>342</v>
      </c>
      <c r="G12" s="39" t="s">
        <v>358</v>
      </c>
      <c r="H12" s="39" t="s">
        <v>355</v>
      </c>
      <c r="I12" s="39" t="s">
        <v>345</v>
      </c>
      <c r="J12" s="41" t="s">
        <v>346</v>
      </c>
    </row>
    <row r="13" spans="1:10" ht="51.95" customHeight="1">
      <c r="A13" s="5"/>
      <c r="B13" s="5"/>
      <c r="C13" s="39" t="s">
        <v>339</v>
      </c>
      <c r="D13" s="39" t="s">
        <v>356</v>
      </c>
      <c r="E13" s="39" t="s">
        <v>359</v>
      </c>
      <c r="F13" s="39" t="s">
        <v>353</v>
      </c>
      <c r="G13" s="39" t="s">
        <v>354</v>
      </c>
      <c r="H13" s="39" t="s">
        <v>355</v>
      </c>
      <c r="I13" s="39" t="s">
        <v>345</v>
      </c>
      <c r="J13" s="41" t="s">
        <v>346</v>
      </c>
    </row>
    <row r="14" spans="1:10" ht="51.95" customHeight="1">
      <c r="A14" s="5"/>
      <c r="B14" s="5"/>
      <c r="C14" s="39" t="s">
        <v>360</v>
      </c>
      <c r="D14" s="39" t="s">
        <v>361</v>
      </c>
      <c r="E14" s="39" t="s">
        <v>362</v>
      </c>
      <c r="F14" s="39" t="s">
        <v>342</v>
      </c>
      <c r="G14" s="39" t="s">
        <v>363</v>
      </c>
      <c r="H14" s="39" t="s">
        <v>355</v>
      </c>
      <c r="I14" s="39" t="s">
        <v>345</v>
      </c>
      <c r="J14" s="41" t="s">
        <v>346</v>
      </c>
    </row>
    <row r="15" spans="1:10" ht="51.95" customHeight="1">
      <c r="A15" s="5"/>
      <c r="B15" s="5"/>
      <c r="C15" s="39" t="s">
        <v>360</v>
      </c>
      <c r="D15" s="39" t="s">
        <v>361</v>
      </c>
      <c r="E15" s="39" t="s">
        <v>364</v>
      </c>
      <c r="F15" s="39" t="s">
        <v>342</v>
      </c>
      <c r="G15" s="39" t="s">
        <v>84</v>
      </c>
      <c r="H15" s="39" t="s">
        <v>355</v>
      </c>
      <c r="I15" s="39" t="s">
        <v>345</v>
      </c>
      <c r="J15" s="41" t="s">
        <v>346</v>
      </c>
    </row>
    <row r="16" spans="1:10" ht="51.95" customHeight="1">
      <c r="A16" s="5"/>
      <c r="B16" s="5"/>
      <c r="C16" s="39" t="s">
        <v>360</v>
      </c>
      <c r="D16" s="39" t="s">
        <v>361</v>
      </c>
      <c r="E16" s="39" t="s">
        <v>365</v>
      </c>
      <c r="F16" s="39" t="s">
        <v>353</v>
      </c>
      <c r="G16" s="39" t="s">
        <v>354</v>
      </c>
      <c r="H16" s="39" t="s">
        <v>355</v>
      </c>
      <c r="I16" s="39" t="s">
        <v>345</v>
      </c>
      <c r="J16" s="41" t="s">
        <v>346</v>
      </c>
    </row>
    <row r="17" spans="1:10" ht="51.95" customHeight="1">
      <c r="A17" s="5"/>
      <c r="B17" s="5"/>
      <c r="C17" s="39" t="s">
        <v>366</v>
      </c>
      <c r="D17" s="39" t="s">
        <v>367</v>
      </c>
      <c r="E17" s="39" t="s">
        <v>368</v>
      </c>
      <c r="F17" s="39" t="s">
        <v>342</v>
      </c>
      <c r="G17" s="39" t="s">
        <v>369</v>
      </c>
      <c r="H17" s="39" t="s">
        <v>355</v>
      </c>
      <c r="I17" s="39" t="s">
        <v>345</v>
      </c>
      <c r="J17" s="41" t="s">
        <v>368</v>
      </c>
    </row>
    <row r="18" spans="1:10" ht="51.95" customHeight="1">
      <c r="A18" s="40" t="s">
        <v>299</v>
      </c>
      <c r="B18" s="41" t="s">
        <v>580</v>
      </c>
      <c r="C18" s="5"/>
      <c r="D18" s="5"/>
      <c r="E18" s="5"/>
      <c r="F18" s="5"/>
      <c r="G18" s="5"/>
      <c r="H18" s="5"/>
      <c r="I18" s="5"/>
      <c r="J18" s="5"/>
    </row>
    <row r="19" spans="1:10" ht="51.95" customHeight="1">
      <c r="A19" s="5"/>
      <c r="B19" s="5"/>
      <c r="C19" s="39" t="s">
        <v>339</v>
      </c>
      <c r="D19" s="39" t="s">
        <v>340</v>
      </c>
      <c r="E19" s="76" t="s">
        <v>588</v>
      </c>
      <c r="F19" s="39" t="s">
        <v>353</v>
      </c>
      <c r="G19" s="39" t="s">
        <v>370</v>
      </c>
      <c r="H19" s="39" t="s">
        <v>355</v>
      </c>
      <c r="I19" s="39" t="s">
        <v>345</v>
      </c>
      <c r="J19" s="41" t="s">
        <v>371</v>
      </c>
    </row>
    <row r="20" spans="1:10" ht="51.95" customHeight="1">
      <c r="A20" s="5"/>
      <c r="B20" s="5"/>
      <c r="C20" s="39" t="s">
        <v>339</v>
      </c>
      <c r="D20" s="39" t="s">
        <v>340</v>
      </c>
      <c r="E20" s="39" t="s">
        <v>372</v>
      </c>
      <c r="F20" s="39" t="s">
        <v>342</v>
      </c>
      <c r="G20" s="39" t="s">
        <v>373</v>
      </c>
      <c r="H20" s="39" t="s">
        <v>355</v>
      </c>
      <c r="I20" s="39" t="s">
        <v>345</v>
      </c>
      <c r="J20" s="41" t="s">
        <v>374</v>
      </c>
    </row>
    <row r="21" spans="1:10" ht="51.95" customHeight="1">
      <c r="A21" s="5"/>
      <c r="B21" s="5"/>
      <c r="C21" s="39" t="s">
        <v>339</v>
      </c>
      <c r="D21" s="39" t="s">
        <v>340</v>
      </c>
      <c r="E21" s="39" t="s">
        <v>375</v>
      </c>
      <c r="F21" s="39" t="s">
        <v>342</v>
      </c>
      <c r="G21" s="39" t="s">
        <v>373</v>
      </c>
      <c r="H21" s="39" t="s">
        <v>355</v>
      </c>
      <c r="I21" s="39" t="s">
        <v>345</v>
      </c>
      <c r="J21" s="41" t="s">
        <v>374</v>
      </c>
    </row>
    <row r="22" spans="1:10" ht="51.95" customHeight="1">
      <c r="A22" s="5"/>
      <c r="B22" s="5"/>
      <c r="C22" s="39" t="s">
        <v>339</v>
      </c>
      <c r="D22" s="39" t="s">
        <v>340</v>
      </c>
      <c r="E22" s="39" t="s">
        <v>376</v>
      </c>
      <c r="F22" s="39" t="s">
        <v>353</v>
      </c>
      <c r="G22" s="39" t="s">
        <v>377</v>
      </c>
      <c r="H22" s="39" t="s">
        <v>378</v>
      </c>
      <c r="I22" s="39" t="s">
        <v>345</v>
      </c>
      <c r="J22" s="41" t="s">
        <v>374</v>
      </c>
    </row>
    <row r="23" spans="1:10" ht="51.95" customHeight="1">
      <c r="A23" s="5"/>
      <c r="B23" s="5"/>
      <c r="C23" s="39" t="s">
        <v>339</v>
      </c>
      <c r="D23" s="39" t="s">
        <v>340</v>
      </c>
      <c r="E23" s="39" t="s">
        <v>379</v>
      </c>
      <c r="F23" s="39" t="s">
        <v>353</v>
      </c>
      <c r="G23" s="39" t="s">
        <v>84</v>
      </c>
      <c r="H23" s="39" t="s">
        <v>378</v>
      </c>
      <c r="I23" s="39" t="s">
        <v>345</v>
      </c>
      <c r="J23" s="41" t="s">
        <v>581</v>
      </c>
    </row>
    <row r="24" spans="1:10" ht="51.95" customHeight="1">
      <c r="A24" s="5"/>
      <c r="B24" s="5"/>
      <c r="C24" s="39" t="s">
        <v>339</v>
      </c>
      <c r="D24" s="39" t="s">
        <v>356</v>
      </c>
      <c r="E24" s="39" t="s">
        <v>380</v>
      </c>
      <c r="F24" s="39" t="s">
        <v>353</v>
      </c>
      <c r="G24" s="39" t="s">
        <v>354</v>
      </c>
      <c r="H24" s="39" t="s">
        <v>355</v>
      </c>
      <c r="I24" s="39" t="s">
        <v>345</v>
      </c>
      <c r="J24" s="41" t="s">
        <v>371</v>
      </c>
    </row>
    <row r="25" spans="1:10" ht="51.95" customHeight="1">
      <c r="A25" s="5"/>
      <c r="B25" s="5"/>
      <c r="C25" s="39" t="s">
        <v>339</v>
      </c>
      <c r="D25" s="39" t="s">
        <v>356</v>
      </c>
      <c r="E25" s="39" t="s">
        <v>381</v>
      </c>
      <c r="F25" s="39" t="s">
        <v>342</v>
      </c>
      <c r="G25" s="39" t="s">
        <v>369</v>
      </c>
      <c r="H25" s="39" t="s">
        <v>355</v>
      </c>
      <c r="I25" s="39" t="s">
        <v>345</v>
      </c>
      <c r="J25" s="41" t="s">
        <v>374</v>
      </c>
    </row>
    <row r="26" spans="1:10" ht="51.95" customHeight="1">
      <c r="A26" s="5"/>
      <c r="B26" s="5"/>
      <c r="C26" s="39" t="s">
        <v>339</v>
      </c>
      <c r="D26" s="39" t="s">
        <v>382</v>
      </c>
      <c r="E26" s="39" t="s">
        <v>383</v>
      </c>
      <c r="F26" s="39" t="s">
        <v>353</v>
      </c>
      <c r="G26" s="39" t="s">
        <v>384</v>
      </c>
      <c r="H26" s="39"/>
      <c r="I26" s="39" t="s">
        <v>385</v>
      </c>
      <c r="J26" s="41" t="s">
        <v>371</v>
      </c>
    </row>
    <row r="27" spans="1:10" ht="51.95" customHeight="1">
      <c r="A27" s="5"/>
      <c r="B27" s="5"/>
      <c r="C27" s="39" t="s">
        <v>339</v>
      </c>
      <c r="D27" s="39" t="s">
        <v>382</v>
      </c>
      <c r="E27" s="39" t="s">
        <v>386</v>
      </c>
      <c r="F27" s="39" t="s">
        <v>387</v>
      </c>
      <c r="G27" s="39" t="s">
        <v>388</v>
      </c>
      <c r="H27" s="39" t="s">
        <v>389</v>
      </c>
      <c r="I27" s="39" t="s">
        <v>345</v>
      </c>
      <c r="J27" s="41" t="s">
        <v>374</v>
      </c>
    </row>
    <row r="28" spans="1:10" ht="51.95" customHeight="1">
      <c r="A28" s="5"/>
      <c r="B28" s="5"/>
      <c r="C28" s="39" t="s">
        <v>339</v>
      </c>
      <c r="D28" s="39" t="s">
        <v>382</v>
      </c>
      <c r="E28" s="39" t="s">
        <v>390</v>
      </c>
      <c r="F28" s="39" t="s">
        <v>353</v>
      </c>
      <c r="G28" s="39" t="s">
        <v>354</v>
      </c>
      <c r="H28" s="39" t="s">
        <v>355</v>
      </c>
      <c r="I28" s="39" t="s">
        <v>345</v>
      </c>
      <c r="J28" s="41" t="s">
        <v>374</v>
      </c>
    </row>
    <row r="29" spans="1:10" ht="51.95" customHeight="1">
      <c r="A29" s="5"/>
      <c r="B29" s="5"/>
      <c r="C29" s="39" t="s">
        <v>360</v>
      </c>
      <c r="D29" s="39" t="s">
        <v>391</v>
      </c>
      <c r="E29" s="39" t="s">
        <v>392</v>
      </c>
      <c r="F29" s="39" t="s">
        <v>353</v>
      </c>
      <c r="G29" s="39" t="s">
        <v>354</v>
      </c>
      <c r="H29" s="39" t="s">
        <v>355</v>
      </c>
      <c r="I29" s="39" t="s">
        <v>345</v>
      </c>
      <c r="J29" s="41" t="s">
        <v>371</v>
      </c>
    </row>
    <row r="30" spans="1:10" ht="51.95" customHeight="1">
      <c r="A30" s="5"/>
      <c r="B30" s="5"/>
      <c r="C30" s="39" t="s">
        <v>360</v>
      </c>
      <c r="D30" s="39" t="s">
        <v>361</v>
      </c>
      <c r="E30" s="39" t="s">
        <v>393</v>
      </c>
      <c r="F30" s="39" t="s">
        <v>342</v>
      </c>
      <c r="G30" s="39" t="s">
        <v>394</v>
      </c>
      <c r="H30" s="39" t="s">
        <v>355</v>
      </c>
      <c r="I30" s="39" t="s">
        <v>345</v>
      </c>
      <c r="J30" s="41" t="s">
        <v>371</v>
      </c>
    </row>
    <row r="31" spans="1:10" ht="51.95" customHeight="1">
      <c r="A31" s="5"/>
      <c r="B31" s="5"/>
      <c r="C31" s="39" t="s">
        <v>360</v>
      </c>
      <c r="D31" s="39" t="s">
        <v>361</v>
      </c>
      <c r="E31" s="39" t="s">
        <v>395</v>
      </c>
      <c r="F31" s="39" t="s">
        <v>353</v>
      </c>
      <c r="G31" s="39" t="s">
        <v>396</v>
      </c>
      <c r="H31" s="39" t="s">
        <v>355</v>
      </c>
      <c r="I31" s="39" t="s">
        <v>345</v>
      </c>
      <c r="J31" s="41" t="s">
        <v>374</v>
      </c>
    </row>
    <row r="32" spans="1:10" ht="51.95" customHeight="1">
      <c r="A32" s="5"/>
      <c r="B32" s="5"/>
      <c r="C32" s="39" t="s">
        <v>360</v>
      </c>
      <c r="D32" s="39" t="s">
        <v>397</v>
      </c>
      <c r="E32" s="39" t="s">
        <v>398</v>
      </c>
      <c r="F32" s="39" t="s">
        <v>353</v>
      </c>
      <c r="G32" s="39" t="s">
        <v>354</v>
      </c>
      <c r="H32" s="39" t="s">
        <v>355</v>
      </c>
      <c r="I32" s="39" t="s">
        <v>345</v>
      </c>
      <c r="J32" s="41" t="s">
        <v>371</v>
      </c>
    </row>
    <row r="33" spans="1:10" ht="51.95" customHeight="1">
      <c r="A33" s="5"/>
      <c r="B33" s="5"/>
      <c r="C33" s="39" t="s">
        <v>360</v>
      </c>
      <c r="D33" s="39" t="s">
        <v>399</v>
      </c>
      <c r="E33" s="39" t="s">
        <v>400</v>
      </c>
      <c r="F33" s="39" t="s">
        <v>401</v>
      </c>
      <c r="G33" s="39" t="s">
        <v>369</v>
      </c>
      <c r="H33" s="39" t="s">
        <v>355</v>
      </c>
      <c r="I33" s="39" t="s">
        <v>345</v>
      </c>
      <c r="J33" s="41" t="s">
        <v>371</v>
      </c>
    </row>
    <row r="34" spans="1:10" ht="51.95" customHeight="1">
      <c r="A34" s="5"/>
      <c r="B34" s="5"/>
      <c r="C34" s="39" t="s">
        <v>366</v>
      </c>
      <c r="D34" s="39" t="s">
        <v>367</v>
      </c>
      <c r="E34" s="39" t="s">
        <v>367</v>
      </c>
      <c r="F34" s="39" t="s">
        <v>342</v>
      </c>
      <c r="G34" s="39" t="s">
        <v>373</v>
      </c>
      <c r="H34" s="39" t="s">
        <v>355</v>
      </c>
      <c r="I34" s="39" t="s">
        <v>345</v>
      </c>
      <c r="J34" s="41" t="s">
        <v>367</v>
      </c>
    </row>
    <row r="35" spans="1:10" ht="51.95" customHeight="1">
      <c r="A35" s="5"/>
      <c r="B35" s="5"/>
      <c r="C35" s="39" t="s">
        <v>366</v>
      </c>
      <c r="D35" s="39" t="s">
        <v>367</v>
      </c>
      <c r="E35" s="39" t="s">
        <v>402</v>
      </c>
      <c r="F35" s="39" t="s">
        <v>342</v>
      </c>
      <c r="G35" s="39" t="s">
        <v>369</v>
      </c>
      <c r="H35" s="39" t="s">
        <v>355</v>
      </c>
      <c r="I35" s="39" t="s">
        <v>345</v>
      </c>
      <c r="J35" s="41" t="s">
        <v>402</v>
      </c>
    </row>
    <row r="36" spans="1:10" ht="51.95" customHeight="1">
      <c r="A36" s="40" t="s">
        <v>288</v>
      </c>
      <c r="B36" s="41" t="s">
        <v>583</v>
      </c>
      <c r="C36" s="5"/>
      <c r="D36" s="5"/>
      <c r="E36" s="5"/>
      <c r="F36" s="5"/>
      <c r="G36" s="5"/>
      <c r="H36" s="5"/>
      <c r="I36" s="5"/>
      <c r="J36" s="5"/>
    </row>
    <row r="37" spans="1:10" ht="51.95" customHeight="1">
      <c r="A37" s="5"/>
      <c r="B37" s="5"/>
      <c r="C37" s="39" t="s">
        <v>339</v>
      </c>
      <c r="D37" s="39" t="s">
        <v>340</v>
      </c>
      <c r="E37" s="39" t="s">
        <v>403</v>
      </c>
      <c r="F37" s="39" t="s">
        <v>342</v>
      </c>
      <c r="G37" s="39" t="s">
        <v>83</v>
      </c>
      <c r="H37" s="39" t="s">
        <v>404</v>
      </c>
      <c r="I37" s="39" t="s">
        <v>345</v>
      </c>
      <c r="J37" s="41" t="s">
        <v>405</v>
      </c>
    </row>
    <row r="38" spans="1:10" ht="51.95" customHeight="1">
      <c r="A38" s="5"/>
      <c r="B38" s="5"/>
      <c r="C38" s="39" t="s">
        <v>339</v>
      </c>
      <c r="D38" s="39" t="s">
        <v>340</v>
      </c>
      <c r="E38" s="39" t="s">
        <v>406</v>
      </c>
      <c r="F38" s="39" t="s">
        <v>353</v>
      </c>
      <c r="G38" s="39" t="s">
        <v>363</v>
      </c>
      <c r="H38" s="39" t="s">
        <v>404</v>
      </c>
      <c r="I38" s="39" t="s">
        <v>345</v>
      </c>
      <c r="J38" s="41" t="s">
        <v>405</v>
      </c>
    </row>
    <row r="39" spans="1:10" ht="51.95" customHeight="1">
      <c r="A39" s="5"/>
      <c r="B39" s="5"/>
      <c r="C39" s="39" t="s">
        <v>339</v>
      </c>
      <c r="D39" s="39" t="s">
        <v>356</v>
      </c>
      <c r="E39" s="39" t="s">
        <v>407</v>
      </c>
      <c r="F39" s="39" t="s">
        <v>353</v>
      </c>
      <c r="G39" s="39" t="s">
        <v>354</v>
      </c>
      <c r="H39" s="39" t="s">
        <v>355</v>
      </c>
      <c r="I39" s="39" t="s">
        <v>345</v>
      </c>
      <c r="J39" s="41" t="s">
        <v>405</v>
      </c>
    </row>
    <row r="40" spans="1:10" ht="51.95" customHeight="1">
      <c r="A40" s="5"/>
      <c r="B40" s="5"/>
      <c r="C40" s="39" t="s">
        <v>360</v>
      </c>
      <c r="D40" s="39" t="s">
        <v>361</v>
      </c>
      <c r="E40" s="39" t="s">
        <v>408</v>
      </c>
      <c r="F40" s="39" t="s">
        <v>342</v>
      </c>
      <c r="G40" s="39" t="s">
        <v>89</v>
      </c>
      <c r="H40" s="39" t="s">
        <v>355</v>
      </c>
      <c r="I40" s="39" t="s">
        <v>345</v>
      </c>
      <c r="J40" s="41" t="s">
        <v>405</v>
      </c>
    </row>
    <row r="41" spans="1:10" ht="51.95" customHeight="1">
      <c r="A41" s="5"/>
      <c r="B41" s="5"/>
      <c r="C41" s="39" t="s">
        <v>360</v>
      </c>
      <c r="D41" s="39" t="s">
        <v>361</v>
      </c>
      <c r="E41" s="39" t="s">
        <v>409</v>
      </c>
      <c r="F41" s="39" t="s">
        <v>342</v>
      </c>
      <c r="G41" s="39" t="s">
        <v>89</v>
      </c>
      <c r="H41" s="39" t="s">
        <v>355</v>
      </c>
      <c r="I41" s="39" t="s">
        <v>345</v>
      </c>
      <c r="J41" s="41" t="s">
        <v>405</v>
      </c>
    </row>
    <row r="42" spans="1:10" ht="51.95" customHeight="1">
      <c r="A42" s="5"/>
      <c r="B42" s="5"/>
      <c r="C42" s="39" t="s">
        <v>366</v>
      </c>
      <c r="D42" s="39" t="s">
        <v>367</v>
      </c>
      <c r="E42" s="39" t="s">
        <v>368</v>
      </c>
      <c r="F42" s="39" t="s">
        <v>342</v>
      </c>
      <c r="G42" s="39" t="s">
        <v>369</v>
      </c>
      <c r="H42" s="39" t="s">
        <v>355</v>
      </c>
      <c r="I42" s="39" t="s">
        <v>345</v>
      </c>
      <c r="J42" s="41" t="s">
        <v>405</v>
      </c>
    </row>
    <row r="43" spans="1:10" ht="51.95" customHeight="1">
      <c r="A43" s="40" t="s">
        <v>578</v>
      </c>
      <c r="B43" s="41" t="s">
        <v>585</v>
      </c>
      <c r="C43" s="5"/>
      <c r="D43" s="5"/>
      <c r="E43" s="5"/>
      <c r="F43" s="5"/>
      <c r="G43" s="5"/>
      <c r="H43" s="5"/>
      <c r="I43" s="5"/>
      <c r="J43" s="5"/>
    </row>
    <row r="44" spans="1:10" ht="51.95" customHeight="1">
      <c r="A44" s="5"/>
      <c r="B44" s="5"/>
      <c r="C44" s="39" t="s">
        <v>339</v>
      </c>
      <c r="D44" s="39" t="s">
        <v>340</v>
      </c>
      <c r="E44" s="39" t="s">
        <v>410</v>
      </c>
      <c r="F44" s="39" t="s">
        <v>342</v>
      </c>
      <c r="G44" s="39" t="s">
        <v>369</v>
      </c>
      <c r="H44" s="39" t="s">
        <v>355</v>
      </c>
      <c r="I44" s="39" t="s">
        <v>385</v>
      </c>
      <c r="J44" s="41" t="s">
        <v>411</v>
      </c>
    </row>
    <row r="45" spans="1:10" ht="51.95" customHeight="1">
      <c r="A45" s="5"/>
      <c r="B45" s="5"/>
      <c r="C45" s="39" t="s">
        <v>339</v>
      </c>
      <c r="D45" s="39" t="s">
        <v>340</v>
      </c>
      <c r="E45" s="39" t="s">
        <v>412</v>
      </c>
      <c r="F45" s="39" t="s">
        <v>353</v>
      </c>
      <c r="G45" s="39" t="s">
        <v>369</v>
      </c>
      <c r="H45" s="39" t="s">
        <v>355</v>
      </c>
      <c r="I45" s="39" t="s">
        <v>385</v>
      </c>
      <c r="J45" s="41" t="s">
        <v>411</v>
      </c>
    </row>
    <row r="46" spans="1:10" ht="51.95" customHeight="1">
      <c r="A46" s="5"/>
      <c r="B46" s="5"/>
      <c r="C46" s="39" t="s">
        <v>339</v>
      </c>
      <c r="D46" s="39" t="s">
        <v>340</v>
      </c>
      <c r="E46" s="39" t="s">
        <v>413</v>
      </c>
      <c r="F46" s="39" t="s">
        <v>342</v>
      </c>
      <c r="G46" s="39" t="s">
        <v>396</v>
      </c>
      <c r="H46" s="39" t="s">
        <v>355</v>
      </c>
      <c r="I46" s="39" t="s">
        <v>385</v>
      </c>
      <c r="J46" s="41" t="s">
        <v>411</v>
      </c>
    </row>
    <row r="47" spans="1:10" ht="51.95" customHeight="1">
      <c r="A47" s="5"/>
      <c r="B47" s="5"/>
      <c r="C47" s="39" t="s">
        <v>339</v>
      </c>
      <c r="D47" s="39" t="s">
        <v>340</v>
      </c>
      <c r="E47" s="39" t="s">
        <v>414</v>
      </c>
      <c r="F47" s="39" t="s">
        <v>342</v>
      </c>
      <c r="G47" s="39" t="s">
        <v>369</v>
      </c>
      <c r="H47" s="39" t="s">
        <v>355</v>
      </c>
      <c r="I47" s="39" t="s">
        <v>385</v>
      </c>
      <c r="J47" s="41" t="s">
        <v>411</v>
      </c>
    </row>
    <row r="48" spans="1:10" ht="51.95" customHeight="1">
      <c r="A48" s="5"/>
      <c r="B48" s="5"/>
      <c r="C48" s="39" t="s">
        <v>339</v>
      </c>
      <c r="D48" s="39" t="s">
        <v>340</v>
      </c>
      <c r="E48" s="39" t="s">
        <v>415</v>
      </c>
      <c r="F48" s="39" t="s">
        <v>342</v>
      </c>
      <c r="G48" s="39" t="s">
        <v>396</v>
      </c>
      <c r="H48" s="39" t="s">
        <v>355</v>
      </c>
      <c r="I48" s="39" t="s">
        <v>385</v>
      </c>
      <c r="J48" s="41" t="s">
        <v>411</v>
      </c>
    </row>
    <row r="49" spans="1:10" ht="51.95" customHeight="1">
      <c r="A49" s="5"/>
      <c r="B49" s="5"/>
      <c r="C49" s="39" t="s">
        <v>339</v>
      </c>
      <c r="D49" s="39" t="s">
        <v>340</v>
      </c>
      <c r="E49" s="39" t="s">
        <v>416</v>
      </c>
      <c r="F49" s="39" t="s">
        <v>342</v>
      </c>
      <c r="G49" s="39" t="s">
        <v>369</v>
      </c>
      <c r="H49" s="39" t="s">
        <v>355</v>
      </c>
      <c r="I49" s="39" t="s">
        <v>385</v>
      </c>
      <c r="J49" s="41" t="s">
        <v>411</v>
      </c>
    </row>
    <row r="50" spans="1:10" ht="51.95" customHeight="1">
      <c r="A50" s="5"/>
      <c r="B50" s="5"/>
      <c r="C50" s="39" t="s">
        <v>339</v>
      </c>
      <c r="D50" s="39" t="s">
        <v>340</v>
      </c>
      <c r="E50" s="39" t="s">
        <v>417</v>
      </c>
      <c r="F50" s="39" t="s">
        <v>342</v>
      </c>
      <c r="G50" s="39" t="s">
        <v>369</v>
      </c>
      <c r="H50" s="39" t="s">
        <v>355</v>
      </c>
      <c r="I50" s="39" t="s">
        <v>385</v>
      </c>
      <c r="J50" s="41" t="s">
        <v>411</v>
      </c>
    </row>
    <row r="51" spans="1:10" ht="51.95" customHeight="1">
      <c r="A51" s="5"/>
      <c r="B51" s="5"/>
      <c r="C51" s="39" t="s">
        <v>339</v>
      </c>
      <c r="D51" s="39" t="s">
        <v>340</v>
      </c>
      <c r="E51" s="39" t="s">
        <v>418</v>
      </c>
      <c r="F51" s="39" t="s">
        <v>342</v>
      </c>
      <c r="G51" s="39" t="s">
        <v>358</v>
      </c>
      <c r="H51" s="39" t="s">
        <v>355</v>
      </c>
      <c r="I51" s="39" t="s">
        <v>385</v>
      </c>
      <c r="J51" s="41" t="s">
        <v>411</v>
      </c>
    </row>
    <row r="52" spans="1:10" ht="51.95" customHeight="1">
      <c r="A52" s="5"/>
      <c r="B52" s="5"/>
      <c r="C52" s="39" t="s">
        <v>339</v>
      </c>
      <c r="D52" s="39" t="s">
        <v>340</v>
      </c>
      <c r="E52" s="39" t="s">
        <v>419</v>
      </c>
      <c r="F52" s="39" t="s">
        <v>342</v>
      </c>
      <c r="G52" s="39" t="s">
        <v>420</v>
      </c>
      <c r="H52" s="39" t="s">
        <v>355</v>
      </c>
      <c r="I52" s="39" t="s">
        <v>385</v>
      </c>
      <c r="J52" s="41" t="s">
        <v>411</v>
      </c>
    </row>
    <row r="53" spans="1:10" ht="51.95" customHeight="1">
      <c r="A53" s="5"/>
      <c r="B53" s="5"/>
      <c r="C53" s="39" t="s">
        <v>339</v>
      </c>
      <c r="D53" s="39" t="s">
        <v>340</v>
      </c>
      <c r="E53" s="39" t="s">
        <v>421</v>
      </c>
      <c r="F53" s="39" t="s">
        <v>342</v>
      </c>
      <c r="G53" s="39" t="s">
        <v>420</v>
      </c>
      <c r="H53" s="39" t="s">
        <v>355</v>
      </c>
      <c r="I53" s="39" t="s">
        <v>385</v>
      </c>
      <c r="J53" s="41" t="s">
        <v>411</v>
      </c>
    </row>
    <row r="54" spans="1:10" ht="51.95" customHeight="1">
      <c r="A54" s="5"/>
      <c r="B54" s="5"/>
      <c r="C54" s="39" t="s">
        <v>339</v>
      </c>
      <c r="D54" s="39" t="s">
        <v>340</v>
      </c>
      <c r="E54" s="39" t="s">
        <v>422</v>
      </c>
      <c r="F54" s="39" t="s">
        <v>342</v>
      </c>
      <c r="G54" s="39" t="s">
        <v>396</v>
      </c>
      <c r="H54" s="39" t="s">
        <v>355</v>
      </c>
      <c r="I54" s="39" t="s">
        <v>385</v>
      </c>
      <c r="J54" s="41" t="s">
        <v>411</v>
      </c>
    </row>
    <row r="55" spans="1:10" ht="51.95" customHeight="1">
      <c r="A55" s="5"/>
      <c r="B55" s="5"/>
      <c r="C55" s="39" t="s">
        <v>339</v>
      </c>
      <c r="D55" s="39" t="s">
        <v>340</v>
      </c>
      <c r="E55" s="39" t="s">
        <v>423</v>
      </c>
      <c r="F55" s="39" t="s">
        <v>342</v>
      </c>
      <c r="G55" s="39" t="s">
        <v>358</v>
      </c>
      <c r="H55" s="39" t="s">
        <v>355</v>
      </c>
      <c r="I55" s="39" t="s">
        <v>385</v>
      </c>
      <c r="J55" s="41" t="s">
        <v>411</v>
      </c>
    </row>
    <row r="56" spans="1:10" ht="51.95" customHeight="1">
      <c r="A56" s="5"/>
      <c r="B56" s="5"/>
      <c r="C56" s="39" t="s">
        <v>339</v>
      </c>
      <c r="D56" s="39" t="s">
        <v>340</v>
      </c>
      <c r="E56" s="39" t="s">
        <v>424</v>
      </c>
      <c r="F56" s="39" t="s">
        <v>342</v>
      </c>
      <c r="G56" s="39" t="s">
        <v>358</v>
      </c>
      <c r="H56" s="39" t="s">
        <v>355</v>
      </c>
      <c r="I56" s="39" t="s">
        <v>385</v>
      </c>
      <c r="J56" s="41" t="s">
        <v>411</v>
      </c>
    </row>
    <row r="57" spans="1:10" ht="51.95" customHeight="1">
      <c r="A57" s="5"/>
      <c r="B57" s="5"/>
      <c r="C57" s="39" t="s">
        <v>339</v>
      </c>
      <c r="D57" s="39" t="s">
        <v>340</v>
      </c>
      <c r="E57" s="39" t="s">
        <v>425</v>
      </c>
      <c r="F57" s="39" t="s">
        <v>342</v>
      </c>
      <c r="G57" s="39" t="s">
        <v>369</v>
      </c>
      <c r="H57" s="39" t="s">
        <v>355</v>
      </c>
      <c r="I57" s="39" t="s">
        <v>385</v>
      </c>
      <c r="J57" s="41" t="s">
        <v>411</v>
      </c>
    </row>
    <row r="58" spans="1:10" ht="51.95" customHeight="1">
      <c r="A58" s="5"/>
      <c r="B58" s="5"/>
      <c r="C58" s="39" t="s">
        <v>339</v>
      </c>
      <c r="D58" s="39" t="s">
        <v>340</v>
      </c>
      <c r="E58" s="39" t="s">
        <v>426</v>
      </c>
      <c r="F58" s="39" t="s">
        <v>342</v>
      </c>
      <c r="G58" s="39" t="s">
        <v>369</v>
      </c>
      <c r="H58" s="39" t="s">
        <v>355</v>
      </c>
      <c r="I58" s="39" t="s">
        <v>385</v>
      </c>
      <c r="J58" s="41" t="s">
        <v>411</v>
      </c>
    </row>
    <row r="59" spans="1:10" ht="51.95" customHeight="1">
      <c r="A59" s="5"/>
      <c r="B59" s="5"/>
      <c r="C59" s="39" t="s">
        <v>339</v>
      </c>
      <c r="D59" s="39" t="s">
        <v>340</v>
      </c>
      <c r="E59" s="39" t="s">
        <v>426</v>
      </c>
      <c r="F59" s="39" t="s">
        <v>342</v>
      </c>
      <c r="G59" s="39" t="s">
        <v>369</v>
      </c>
      <c r="H59" s="39" t="s">
        <v>355</v>
      </c>
      <c r="I59" s="39" t="s">
        <v>385</v>
      </c>
      <c r="J59" s="41" t="s">
        <v>411</v>
      </c>
    </row>
    <row r="60" spans="1:10" ht="51.95" customHeight="1">
      <c r="A60" s="5"/>
      <c r="B60" s="5"/>
      <c r="C60" s="39" t="s">
        <v>339</v>
      </c>
      <c r="D60" s="39" t="s">
        <v>340</v>
      </c>
      <c r="E60" s="39" t="s">
        <v>427</v>
      </c>
      <c r="F60" s="39" t="s">
        <v>342</v>
      </c>
      <c r="G60" s="39" t="s">
        <v>394</v>
      </c>
      <c r="H60" s="39" t="s">
        <v>355</v>
      </c>
      <c r="I60" s="39" t="s">
        <v>385</v>
      </c>
      <c r="J60" s="41" t="s">
        <v>411</v>
      </c>
    </row>
    <row r="61" spans="1:10" ht="51.95" customHeight="1">
      <c r="A61" s="5"/>
      <c r="B61" s="5"/>
      <c r="C61" s="39" t="s">
        <v>339</v>
      </c>
      <c r="D61" s="39" t="s">
        <v>340</v>
      </c>
      <c r="E61" s="39" t="s">
        <v>428</v>
      </c>
      <c r="F61" s="39" t="s">
        <v>342</v>
      </c>
      <c r="G61" s="39" t="s">
        <v>429</v>
      </c>
      <c r="H61" s="39" t="s">
        <v>355</v>
      </c>
      <c r="I61" s="39" t="s">
        <v>385</v>
      </c>
      <c r="J61" s="41" t="s">
        <v>411</v>
      </c>
    </row>
    <row r="62" spans="1:10" ht="51.95" customHeight="1">
      <c r="A62" s="5"/>
      <c r="B62" s="5"/>
      <c r="C62" s="39" t="s">
        <v>339</v>
      </c>
      <c r="D62" s="39" t="s">
        <v>340</v>
      </c>
      <c r="E62" s="39" t="s">
        <v>430</v>
      </c>
      <c r="F62" s="39" t="s">
        <v>342</v>
      </c>
      <c r="G62" s="39" t="s">
        <v>358</v>
      </c>
      <c r="H62" s="39" t="s">
        <v>355</v>
      </c>
      <c r="I62" s="39" t="s">
        <v>385</v>
      </c>
      <c r="J62" s="41" t="s">
        <v>411</v>
      </c>
    </row>
    <row r="63" spans="1:10" ht="51.95" customHeight="1">
      <c r="A63" s="5"/>
      <c r="B63" s="5"/>
      <c r="C63" s="39" t="s">
        <v>339</v>
      </c>
      <c r="D63" s="39" t="s">
        <v>340</v>
      </c>
      <c r="E63" s="39" t="s">
        <v>431</v>
      </c>
      <c r="F63" s="39" t="s">
        <v>342</v>
      </c>
      <c r="G63" s="39" t="s">
        <v>87</v>
      </c>
      <c r="H63" s="39" t="s">
        <v>432</v>
      </c>
      <c r="I63" s="39" t="s">
        <v>345</v>
      </c>
      <c r="J63" s="41" t="s">
        <v>411</v>
      </c>
    </row>
    <row r="64" spans="1:10" ht="51.95" customHeight="1">
      <c r="A64" s="5"/>
      <c r="B64" s="5"/>
      <c r="C64" s="39" t="s">
        <v>339</v>
      </c>
      <c r="D64" s="39" t="s">
        <v>340</v>
      </c>
      <c r="E64" s="39" t="s">
        <v>433</v>
      </c>
      <c r="F64" s="39" t="s">
        <v>342</v>
      </c>
      <c r="G64" s="39" t="s">
        <v>89</v>
      </c>
      <c r="H64" s="39" t="s">
        <v>432</v>
      </c>
      <c r="I64" s="39" t="s">
        <v>345</v>
      </c>
      <c r="J64" s="41" t="s">
        <v>411</v>
      </c>
    </row>
    <row r="65" spans="1:10" ht="51.95" customHeight="1">
      <c r="A65" s="5"/>
      <c r="B65" s="5"/>
      <c r="C65" s="39" t="s">
        <v>339</v>
      </c>
      <c r="D65" s="39" t="s">
        <v>340</v>
      </c>
      <c r="E65" s="39" t="s">
        <v>434</v>
      </c>
      <c r="F65" s="39" t="s">
        <v>353</v>
      </c>
      <c r="G65" s="39" t="s">
        <v>435</v>
      </c>
      <c r="H65" s="39" t="s">
        <v>378</v>
      </c>
      <c r="I65" s="39" t="s">
        <v>345</v>
      </c>
      <c r="J65" s="41" t="s">
        <v>411</v>
      </c>
    </row>
    <row r="66" spans="1:10" ht="51.95" customHeight="1">
      <c r="A66" s="5"/>
      <c r="B66" s="5"/>
      <c r="C66" s="39" t="s">
        <v>339</v>
      </c>
      <c r="D66" s="39" t="s">
        <v>340</v>
      </c>
      <c r="E66" s="39" t="s">
        <v>436</v>
      </c>
      <c r="F66" s="39" t="s">
        <v>353</v>
      </c>
      <c r="G66" s="39" t="s">
        <v>437</v>
      </c>
      <c r="H66" s="39" t="s">
        <v>378</v>
      </c>
      <c r="I66" s="39" t="s">
        <v>345</v>
      </c>
      <c r="J66" s="41" t="s">
        <v>411</v>
      </c>
    </row>
    <row r="67" spans="1:10" ht="51.95" customHeight="1">
      <c r="A67" s="5"/>
      <c r="B67" s="5"/>
      <c r="C67" s="39" t="s">
        <v>339</v>
      </c>
      <c r="D67" s="39" t="s">
        <v>340</v>
      </c>
      <c r="E67" s="39" t="s">
        <v>438</v>
      </c>
      <c r="F67" s="39" t="s">
        <v>342</v>
      </c>
      <c r="G67" s="39" t="s">
        <v>81</v>
      </c>
      <c r="H67" s="39" t="s">
        <v>432</v>
      </c>
      <c r="I67" s="39" t="s">
        <v>345</v>
      </c>
      <c r="J67" s="41" t="s">
        <v>411</v>
      </c>
    </row>
    <row r="68" spans="1:10" ht="51.95" customHeight="1">
      <c r="A68" s="5"/>
      <c r="B68" s="5"/>
      <c r="C68" s="39" t="s">
        <v>339</v>
      </c>
      <c r="D68" s="39" t="s">
        <v>356</v>
      </c>
      <c r="E68" s="39" t="s">
        <v>439</v>
      </c>
      <c r="F68" s="39" t="s">
        <v>342</v>
      </c>
      <c r="G68" s="39" t="s">
        <v>91</v>
      </c>
      <c r="H68" s="39" t="s">
        <v>440</v>
      </c>
      <c r="I68" s="39" t="s">
        <v>345</v>
      </c>
      <c r="J68" s="41" t="s">
        <v>411</v>
      </c>
    </row>
    <row r="69" spans="1:10" ht="51.95" customHeight="1">
      <c r="A69" s="5"/>
      <c r="B69" s="5"/>
      <c r="C69" s="39" t="s">
        <v>339</v>
      </c>
      <c r="D69" s="39" t="s">
        <v>356</v>
      </c>
      <c r="E69" s="76" t="s">
        <v>582</v>
      </c>
      <c r="F69" s="39" t="s">
        <v>342</v>
      </c>
      <c r="G69" s="39" t="s">
        <v>441</v>
      </c>
      <c r="H69" s="39" t="s">
        <v>355</v>
      </c>
      <c r="I69" s="39" t="s">
        <v>385</v>
      </c>
      <c r="J69" s="41" t="s">
        <v>411</v>
      </c>
    </row>
    <row r="70" spans="1:10" ht="51.95" customHeight="1">
      <c r="A70" s="5"/>
      <c r="B70" s="5"/>
      <c r="C70" s="39" t="s">
        <v>339</v>
      </c>
      <c r="D70" s="39" t="s">
        <v>356</v>
      </c>
      <c r="E70" s="39" t="s">
        <v>442</v>
      </c>
      <c r="F70" s="39" t="s">
        <v>342</v>
      </c>
      <c r="G70" s="39" t="s">
        <v>441</v>
      </c>
      <c r="H70" s="39" t="s">
        <v>355</v>
      </c>
      <c r="I70" s="39" t="s">
        <v>385</v>
      </c>
      <c r="J70" s="41" t="s">
        <v>411</v>
      </c>
    </row>
    <row r="71" spans="1:10" ht="51.95" customHeight="1">
      <c r="A71" s="5"/>
      <c r="B71" s="5"/>
      <c r="C71" s="39" t="s">
        <v>339</v>
      </c>
      <c r="D71" s="39" t="s">
        <v>356</v>
      </c>
      <c r="E71" s="39" t="s">
        <v>430</v>
      </c>
      <c r="F71" s="39" t="s">
        <v>342</v>
      </c>
      <c r="G71" s="39" t="s">
        <v>369</v>
      </c>
      <c r="H71" s="39" t="s">
        <v>355</v>
      </c>
      <c r="I71" s="39" t="s">
        <v>385</v>
      </c>
      <c r="J71" s="41" t="s">
        <v>411</v>
      </c>
    </row>
    <row r="72" spans="1:10" ht="51.95" customHeight="1">
      <c r="A72" s="5"/>
      <c r="B72" s="5"/>
      <c r="C72" s="39" t="s">
        <v>339</v>
      </c>
      <c r="D72" s="39" t="s">
        <v>356</v>
      </c>
      <c r="E72" s="39" t="s">
        <v>443</v>
      </c>
      <c r="F72" s="39" t="s">
        <v>342</v>
      </c>
      <c r="G72" s="39" t="s">
        <v>369</v>
      </c>
      <c r="H72" s="39" t="s">
        <v>355</v>
      </c>
      <c r="I72" s="39" t="s">
        <v>385</v>
      </c>
      <c r="J72" s="41" t="s">
        <v>411</v>
      </c>
    </row>
    <row r="73" spans="1:10" ht="51.95" customHeight="1">
      <c r="A73" s="5"/>
      <c r="B73" s="5"/>
      <c r="C73" s="39" t="s">
        <v>339</v>
      </c>
      <c r="D73" s="39" t="s">
        <v>356</v>
      </c>
      <c r="E73" s="39" t="s">
        <v>444</v>
      </c>
      <c r="F73" s="39" t="s">
        <v>353</v>
      </c>
      <c r="G73" s="39" t="s">
        <v>354</v>
      </c>
      <c r="H73" s="39" t="s">
        <v>355</v>
      </c>
      <c r="I73" s="39" t="s">
        <v>385</v>
      </c>
      <c r="J73" s="41" t="s">
        <v>411</v>
      </c>
    </row>
    <row r="74" spans="1:10" ht="51.95" customHeight="1">
      <c r="A74" s="5"/>
      <c r="B74" s="5"/>
      <c r="C74" s="39" t="s">
        <v>339</v>
      </c>
      <c r="D74" s="39" t="s">
        <v>356</v>
      </c>
      <c r="E74" s="39" t="s">
        <v>445</v>
      </c>
      <c r="F74" s="39" t="s">
        <v>353</v>
      </c>
      <c r="G74" s="39" t="s">
        <v>354</v>
      </c>
      <c r="H74" s="39" t="s">
        <v>355</v>
      </c>
      <c r="I74" s="39" t="s">
        <v>385</v>
      </c>
      <c r="J74" s="41" t="s">
        <v>411</v>
      </c>
    </row>
    <row r="75" spans="1:10" ht="51.95" customHeight="1">
      <c r="A75" s="5"/>
      <c r="B75" s="5"/>
      <c r="C75" s="39" t="s">
        <v>339</v>
      </c>
      <c r="D75" s="39" t="s">
        <v>356</v>
      </c>
      <c r="E75" s="39" t="s">
        <v>446</v>
      </c>
      <c r="F75" s="39" t="s">
        <v>342</v>
      </c>
      <c r="G75" s="39" t="s">
        <v>394</v>
      </c>
      <c r="H75" s="39" t="s">
        <v>355</v>
      </c>
      <c r="I75" s="39" t="s">
        <v>345</v>
      </c>
      <c r="J75" s="41" t="s">
        <v>411</v>
      </c>
    </row>
    <row r="76" spans="1:10" ht="51.95" customHeight="1">
      <c r="A76" s="5"/>
      <c r="B76" s="5"/>
      <c r="C76" s="39" t="s">
        <v>339</v>
      </c>
      <c r="D76" s="39" t="s">
        <v>356</v>
      </c>
      <c r="E76" s="76" t="s">
        <v>587</v>
      </c>
      <c r="F76" s="39" t="s">
        <v>353</v>
      </c>
      <c r="G76" s="39" t="s">
        <v>373</v>
      </c>
      <c r="H76" s="39" t="s">
        <v>355</v>
      </c>
      <c r="I76" s="39" t="s">
        <v>385</v>
      </c>
      <c r="J76" s="41" t="s">
        <v>411</v>
      </c>
    </row>
    <row r="77" spans="1:10" ht="51.95" customHeight="1">
      <c r="A77" s="5"/>
      <c r="B77" s="5"/>
      <c r="C77" s="39" t="s">
        <v>339</v>
      </c>
      <c r="D77" s="39" t="s">
        <v>356</v>
      </c>
      <c r="E77" s="39" t="s">
        <v>447</v>
      </c>
      <c r="F77" s="39" t="s">
        <v>342</v>
      </c>
      <c r="G77" s="39" t="s">
        <v>448</v>
      </c>
      <c r="H77" s="39" t="s">
        <v>355</v>
      </c>
      <c r="I77" s="39" t="s">
        <v>385</v>
      </c>
      <c r="J77" s="41" t="s">
        <v>411</v>
      </c>
    </row>
    <row r="78" spans="1:10" ht="51.95" customHeight="1">
      <c r="A78" s="5"/>
      <c r="B78" s="5"/>
      <c r="C78" s="39" t="s">
        <v>339</v>
      </c>
      <c r="D78" s="39" t="s">
        <v>356</v>
      </c>
      <c r="E78" s="39" t="s">
        <v>449</v>
      </c>
      <c r="F78" s="39" t="s">
        <v>342</v>
      </c>
      <c r="G78" s="39" t="s">
        <v>369</v>
      </c>
      <c r="H78" s="39" t="s">
        <v>355</v>
      </c>
      <c r="I78" s="39" t="s">
        <v>385</v>
      </c>
      <c r="J78" s="41" t="s">
        <v>411</v>
      </c>
    </row>
    <row r="79" spans="1:10" ht="51.95" customHeight="1">
      <c r="A79" s="5"/>
      <c r="B79" s="5"/>
      <c r="C79" s="39" t="s">
        <v>339</v>
      </c>
      <c r="D79" s="39" t="s">
        <v>356</v>
      </c>
      <c r="E79" s="39" t="s">
        <v>450</v>
      </c>
      <c r="F79" s="39" t="s">
        <v>342</v>
      </c>
      <c r="G79" s="39" t="s">
        <v>369</v>
      </c>
      <c r="H79" s="39" t="s">
        <v>355</v>
      </c>
      <c r="I79" s="39" t="s">
        <v>345</v>
      </c>
      <c r="J79" s="41" t="s">
        <v>411</v>
      </c>
    </row>
    <row r="80" spans="1:10" ht="51.95" customHeight="1">
      <c r="A80" s="5"/>
      <c r="B80" s="5"/>
      <c r="C80" s="39" t="s">
        <v>339</v>
      </c>
      <c r="D80" s="39" t="s">
        <v>356</v>
      </c>
      <c r="E80" s="39" t="s">
        <v>451</v>
      </c>
      <c r="F80" s="39" t="s">
        <v>342</v>
      </c>
      <c r="G80" s="39" t="s">
        <v>369</v>
      </c>
      <c r="H80" s="39" t="s">
        <v>355</v>
      </c>
      <c r="I80" s="39" t="s">
        <v>385</v>
      </c>
      <c r="J80" s="41" t="s">
        <v>411</v>
      </c>
    </row>
    <row r="81" spans="1:10" ht="51.95" customHeight="1">
      <c r="A81" s="5"/>
      <c r="B81" s="5"/>
      <c r="C81" s="39" t="s">
        <v>339</v>
      </c>
      <c r="D81" s="39" t="s">
        <v>356</v>
      </c>
      <c r="E81" s="39" t="s">
        <v>584</v>
      </c>
      <c r="F81" s="39" t="s">
        <v>342</v>
      </c>
      <c r="G81" s="39" t="s">
        <v>452</v>
      </c>
      <c r="H81" s="39" t="s">
        <v>355</v>
      </c>
      <c r="I81" s="39" t="s">
        <v>385</v>
      </c>
      <c r="J81" s="41" t="s">
        <v>411</v>
      </c>
    </row>
    <row r="82" spans="1:10" ht="51.95" customHeight="1">
      <c r="A82" s="5"/>
      <c r="B82" s="5"/>
      <c r="C82" s="39" t="s">
        <v>339</v>
      </c>
      <c r="D82" s="39" t="s">
        <v>356</v>
      </c>
      <c r="E82" s="39" t="s">
        <v>453</v>
      </c>
      <c r="F82" s="39" t="s">
        <v>342</v>
      </c>
      <c r="G82" s="39" t="s">
        <v>396</v>
      </c>
      <c r="H82" s="39" t="s">
        <v>355</v>
      </c>
      <c r="I82" s="39" t="s">
        <v>385</v>
      </c>
      <c r="J82" s="41" t="s">
        <v>411</v>
      </c>
    </row>
    <row r="83" spans="1:10" ht="51.95" customHeight="1">
      <c r="A83" s="5"/>
      <c r="B83" s="5"/>
      <c r="C83" s="39" t="s">
        <v>339</v>
      </c>
      <c r="D83" s="39" t="s">
        <v>356</v>
      </c>
      <c r="E83" s="39" t="s">
        <v>454</v>
      </c>
      <c r="F83" s="39" t="s">
        <v>353</v>
      </c>
      <c r="G83" s="39" t="s">
        <v>354</v>
      </c>
      <c r="H83" s="39" t="s">
        <v>355</v>
      </c>
      <c r="I83" s="39" t="s">
        <v>385</v>
      </c>
      <c r="J83" s="41" t="s">
        <v>411</v>
      </c>
    </row>
    <row r="84" spans="1:10" ht="51.95" customHeight="1">
      <c r="A84" s="5"/>
      <c r="B84" s="5"/>
      <c r="C84" s="39" t="s">
        <v>339</v>
      </c>
      <c r="D84" s="39" t="s">
        <v>382</v>
      </c>
      <c r="E84" s="39" t="s">
        <v>455</v>
      </c>
      <c r="F84" s="39" t="s">
        <v>456</v>
      </c>
      <c r="G84" s="39" t="s">
        <v>388</v>
      </c>
      <c r="H84" s="39" t="s">
        <v>389</v>
      </c>
      <c r="I84" s="39" t="s">
        <v>345</v>
      </c>
      <c r="J84" s="41" t="s">
        <v>411</v>
      </c>
    </row>
    <row r="85" spans="1:10" ht="51.95" customHeight="1">
      <c r="A85" s="5"/>
      <c r="B85" s="5"/>
      <c r="C85" s="39" t="s">
        <v>339</v>
      </c>
      <c r="D85" s="39" t="s">
        <v>382</v>
      </c>
      <c r="E85" s="39" t="s">
        <v>457</v>
      </c>
      <c r="F85" s="39" t="s">
        <v>353</v>
      </c>
      <c r="G85" s="39" t="s">
        <v>354</v>
      </c>
      <c r="H85" s="39" t="s">
        <v>355</v>
      </c>
      <c r="I85" s="39" t="s">
        <v>385</v>
      </c>
      <c r="J85" s="41" t="s">
        <v>411</v>
      </c>
    </row>
    <row r="86" spans="1:10" ht="51.95" customHeight="1">
      <c r="A86" s="5"/>
      <c r="B86" s="5"/>
      <c r="C86" s="39" t="s">
        <v>360</v>
      </c>
      <c r="D86" s="39" t="s">
        <v>361</v>
      </c>
      <c r="E86" s="39" t="s">
        <v>458</v>
      </c>
      <c r="F86" s="39" t="s">
        <v>353</v>
      </c>
      <c r="G86" s="39" t="s">
        <v>441</v>
      </c>
      <c r="H86" s="39" t="s">
        <v>355</v>
      </c>
      <c r="I86" s="39" t="s">
        <v>385</v>
      </c>
      <c r="J86" s="41" t="s">
        <v>411</v>
      </c>
    </row>
    <row r="87" spans="1:10" ht="51.95" customHeight="1">
      <c r="A87" s="5"/>
      <c r="B87" s="5"/>
      <c r="C87" s="39" t="s">
        <v>360</v>
      </c>
      <c r="D87" s="39" t="s">
        <v>361</v>
      </c>
      <c r="E87" s="39" t="s">
        <v>459</v>
      </c>
      <c r="F87" s="39" t="s">
        <v>342</v>
      </c>
      <c r="G87" s="39" t="s">
        <v>460</v>
      </c>
      <c r="H87" s="39" t="s">
        <v>355</v>
      </c>
      <c r="I87" s="39" t="s">
        <v>385</v>
      </c>
      <c r="J87" s="41" t="s">
        <v>411</v>
      </c>
    </row>
    <row r="88" spans="1:10" ht="51.95" customHeight="1">
      <c r="A88" s="5"/>
      <c r="B88" s="5"/>
      <c r="C88" s="39" t="s">
        <v>360</v>
      </c>
      <c r="D88" s="39" t="s">
        <v>399</v>
      </c>
      <c r="E88" s="39" t="s">
        <v>461</v>
      </c>
      <c r="F88" s="39" t="s">
        <v>353</v>
      </c>
      <c r="G88" s="39" t="s">
        <v>462</v>
      </c>
      <c r="H88" s="39" t="s">
        <v>355</v>
      </c>
      <c r="I88" s="39" t="s">
        <v>385</v>
      </c>
      <c r="J88" s="41" t="s">
        <v>411</v>
      </c>
    </row>
    <row r="89" spans="1:10" ht="51.95" customHeight="1">
      <c r="A89" s="5"/>
      <c r="B89" s="5"/>
      <c r="C89" s="39" t="s">
        <v>360</v>
      </c>
      <c r="D89" s="39" t="s">
        <v>399</v>
      </c>
      <c r="E89" s="39" t="s">
        <v>463</v>
      </c>
      <c r="F89" s="39" t="s">
        <v>353</v>
      </c>
      <c r="G89" s="39" t="s">
        <v>464</v>
      </c>
      <c r="H89" s="39" t="s">
        <v>465</v>
      </c>
      <c r="I89" s="39" t="s">
        <v>385</v>
      </c>
      <c r="J89" s="41" t="s">
        <v>411</v>
      </c>
    </row>
    <row r="90" spans="1:10" ht="51.95" customHeight="1">
      <c r="A90" s="5"/>
      <c r="B90" s="5"/>
      <c r="C90" s="39" t="s">
        <v>366</v>
      </c>
      <c r="D90" s="39" t="s">
        <v>367</v>
      </c>
      <c r="E90" s="39" t="s">
        <v>466</v>
      </c>
      <c r="F90" s="39" t="s">
        <v>342</v>
      </c>
      <c r="G90" s="39" t="s">
        <v>369</v>
      </c>
      <c r="H90" s="39" t="s">
        <v>355</v>
      </c>
      <c r="I90" s="39" t="s">
        <v>385</v>
      </c>
      <c r="J90" s="41" t="s">
        <v>411</v>
      </c>
    </row>
    <row r="91" spans="1:10" ht="51.95" customHeight="1">
      <c r="A91" s="5"/>
      <c r="B91" s="5"/>
      <c r="C91" s="39" t="s">
        <v>366</v>
      </c>
      <c r="D91" s="39" t="s">
        <v>367</v>
      </c>
      <c r="E91" s="39" t="s">
        <v>467</v>
      </c>
      <c r="F91" s="39" t="s">
        <v>342</v>
      </c>
      <c r="G91" s="39" t="s">
        <v>369</v>
      </c>
      <c r="H91" s="39" t="s">
        <v>355</v>
      </c>
      <c r="I91" s="39" t="s">
        <v>385</v>
      </c>
      <c r="J91" s="41" t="s">
        <v>411</v>
      </c>
    </row>
    <row r="92" spans="1:10" ht="51.95" customHeight="1">
      <c r="A92" s="5"/>
      <c r="B92" s="5"/>
      <c r="C92" s="39" t="s">
        <v>366</v>
      </c>
      <c r="D92" s="39" t="s">
        <v>367</v>
      </c>
      <c r="E92" s="39" t="s">
        <v>468</v>
      </c>
      <c r="F92" s="39" t="s">
        <v>342</v>
      </c>
      <c r="G92" s="39" t="s">
        <v>358</v>
      </c>
      <c r="H92" s="39" t="s">
        <v>355</v>
      </c>
      <c r="I92" s="39" t="s">
        <v>385</v>
      </c>
      <c r="J92" s="41" t="s">
        <v>411</v>
      </c>
    </row>
  </sheetData>
  <mergeCells count="2">
    <mergeCell ref="A1:J1"/>
    <mergeCell ref="A2:J2"/>
  </mergeCells>
  <phoneticPr fontId="23" type="noConversion"/>
  <printOptions horizontalCentered="1"/>
  <pageMargins left="0.39" right="0.39" top="0.51" bottom="0.51" header="0.31" footer="0.31"/>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lpstr>'2025年部门政府性基金预算支出预算表06'!Print_Titles</vt:lpstr>
      <vt:lpstr>'2025年新增资产配置表10'!Print_Titles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2025-02-24T08:32:00Z</dcterms:created>
  <dcterms:modified xsi:type="dcterms:W3CDTF">2025-03-20T00:38:22Z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