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46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 name="Sheet1" sheetId="19" r:id="rId19"/>
  </sheets>
  <definedNames>
    <definedName name="_xlnm.Print_Titles" localSheetId="10">'2025年部门政府性基金预算支出预算表06'!$1:$6</definedName>
    <definedName name="_xlnm.Print_Titles" localSheetId="15">'2025年新增资产配置表10'!$1:$6</definedName>
  </definedNames>
  <calcPr calcId="145621"/>
</workbook>
</file>

<file path=xl/calcChain.xml><?xml version="1.0" encoding="utf-8"?>
<calcChain xmlns="http://schemas.openxmlformats.org/spreadsheetml/2006/main">
  <c r="A3" i="18" l="1"/>
  <c r="A3" i="17"/>
  <c r="A3" i="16"/>
  <c r="A3" i="15"/>
  <c r="A3" i="14"/>
  <c r="A3" i="13"/>
  <c r="A2" i="13"/>
  <c r="A3" i="12"/>
  <c r="A3" i="11"/>
  <c r="A3" i="10"/>
  <c r="A2" i="10"/>
  <c r="A3" i="9"/>
  <c r="A2" i="9"/>
  <c r="A3" i="8"/>
  <c r="A3" i="7"/>
  <c r="A3" i="6"/>
  <c r="A2" i="6"/>
  <c r="A3" i="5"/>
  <c r="A2" i="5"/>
  <c r="D5" i="4"/>
  <c r="B5" i="4"/>
  <c r="A3" i="4"/>
  <c r="A2" i="4"/>
  <c r="A3" i="3"/>
  <c r="A2" i="3"/>
  <c r="A3" i="2"/>
  <c r="A2" i="2"/>
  <c r="D5" i="1"/>
  <c r="B5" i="1"/>
  <c r="A3" i="1"/>
</calcChain>
</file>

<file path=xl/sharedStrings.xml><?xml version="1.0" encoding="utf-8"?>
<sst xmlns="http://schemas.openxmlformats.org/spreadsheetml/2006/main" count="950" uniqueCount="425">
  <si>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</si>
  <si>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</si>
  <si>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</si>
  <si>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</si>
  <si>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</si>
  <si>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</si>
  <si>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</si>
  <si>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</si>
  <si>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</si>
  <si>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</si>
  <si>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</si>
  <si>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</si>
  <si>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</si>
  <si>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</si>
  <si>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</si>
  <si>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</si>
  <si>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</si>
  <si>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</si>
  <si>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</si>
  <si>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</si>
  <si>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</si>
  <si>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</si>
  <si>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</si>
  <si>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</si>
  <si>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</si>
  <si>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</si>
  <si>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</si>
  <si>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</si>
  <si>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</si>
  <si>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</si>
  <si>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</si>
  <si>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</si>
  <si>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</si>
  <si>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</si>
  <si>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</si>
  <si>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</si>
  <si>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</si>
  <si>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</si>
  <si>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</si>
  <si>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</si>
  <si>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</si>
  <si>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</si>
  <si>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</si>
  <si>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</si>
  <si>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</si>
  <si>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</si>
  <si>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</si>
  <si>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</si>
  <si>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</si>
  <si>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</si>
  <si>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</si>
  <si>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</si>
  <si>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</si>
  <si>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</si>
  <si>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</si>
  <si>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</si>
  <si>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</si>
  <si>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</si>
  <si>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</si>
  <si>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</si>
  <si>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</si>
  <si>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</si>
  <si>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</si>
  <si>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</si>
  <si>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</si>
  <si>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</si>
  <si>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</si>
  <si>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</si>
  <si>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</si>
  <si>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</si>
  <si>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105019</t>
  </si>
  <si>
    <t>楚雄市鹿城镇初级中学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</si>
  <si>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</si>
  <si>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</si>
  <si>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</si>
  <si>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</si>
  <si>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</si>
  <si>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</si>
  <si>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</si>
  <si>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</si>
  <si>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</si>
  <si>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</si>
  <si>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</si>
  <si>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</si>
  <si>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</si>
  <si>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</si>
  <si>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</si>
  <si>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</si>
  <si>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</si>
  <si>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</si>
  <si>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</si>
  <si>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</si>
  <si>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</si>
  <si>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</si>
  <si>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</si>
  <si>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</si>
  <si>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</si>
  <si>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</si>
  <si>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</si>
  <si>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</si>
  <si>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</si>
  <si>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</si>
  <si>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</si>
  <si>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</si>
  <si>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</si>
  <si>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</si>
  <si>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</si>
  <si>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</si>
  <si>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</si>
  <si>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</si>
  <si>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</si>
  <si>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</si>
  <si>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</si>
  <si>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</si>
  <si>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</si>
  <si>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</si>
  <si>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</si>
  <si>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</si>
  <si>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</si>
  <si>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</si>
  <si>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</si>
  <si>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</si>
  <si>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</si>
  <si>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</si>
  <si>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</si>
  <si>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</si>
  <si>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</si>
  <si>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</si>
  <si>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</si>
  <si>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</si>
  <si>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</si>
  <si>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</si>
  <si>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</si>
  <si>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</si>
  <si>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</si>
  <si>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</si>
  <si>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</si>
  <si>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</si>
  <si>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</si>
  <si>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</si>
  <si>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</si>
  <si>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</si>
  <si>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</si>
  <si>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</si>
  <si>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</si>
  <si>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</si>
  <si>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</si>
  <si>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</si>
  <si>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</si>
  <si>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</si>
  <si>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</si>
  <si>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</si>
  <si>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</si>
  <si>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</si>
  <si>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</si>
  <si>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</si>
  <si>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</si>
  <si>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</si>
  <si>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</si>
  <si>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</si>
  <si>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</si>
  <si>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</si>
  <si>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</si>
  <si>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</si>
  <si>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</si>
  <si>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</si>
  <si>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</si>
  <si>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</si>
  <si>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</si>
  <si>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</si>
  <si>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</si>
  <si>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</si>
  <si>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</si>
  <si>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</si>
  <si>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</si>
  <si>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</si>
  <si>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</si>
  <si>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</si>
  <si>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</si>
  <si>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</si>
  <si>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</si>
  <si>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</si>
  <si>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</si>
  <si>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</si>
  <si>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</si>
  <si>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</si>
  <si>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</si>
  <si>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</si>
  <si>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</si>
  <si>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</si>
  <si>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</si>
  <si>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</si>
  <si>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</si>
  <si>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</si>
  <si>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</si>
  <si>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</si>
  <si>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</si>
  <si>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</si>
  <si>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</si>
  <si>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</si>
  <si>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</si>
  <si>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</si>
  <si>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</si>
  <si>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</si>
  <si>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</si>
  <si>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</si>
  <si>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</si>
  <si>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</si>
  <si>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</si>
  <si>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</si>
  <si>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</si>
  <si>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</si>
  <si>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</si>
  <si>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</si>
  <si>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</si>
  <si>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</si>
  <si>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532301210000000019820</t>
  </si>
  <si>
    <t>事业人员工资支出</t>
  </si>
  <si>
    <t>30101</t>
  </si>
  <si>
    <t>基本工资</t>
  </si>
  <si>
    <t>30102</t>
  </si>
  <si>
    <t>津贴补贴</t>
  </si>
  <si>
    <t>532301221100000623076</t>
  </si>
  <si>
    <t>事业乡镇工作岗位补贴</t>
  </si>
  <si>
    <t>532301210000000019821</t>
  </si>
  <si>
    <t>事业新增奖励性绩效支出</t>
  </si>
  <si>
    <t>30107</t>
  </si>
  <si>
    <t>绩效工资</t>
  </si>
  <si>
    <t>532301231100001358779</t>
  </si>
  <si>
    <t>532301210000000019822</t>
  </si>
  <si>
    <t>机关事业单位基本养老保险缴费</t>
  </si>
  <si>
    <t>30108</t>
  </si>
  <si>
    <t>532301210000000019823</t>
  </si>
  <si>
    <t>社会保障缴费</t>
  </si>
  <si>
    <t>30110</t>
  </si>
  <si>
    <t>职工基本医疗保险缴费</t>
  </si>
  <si>
    <t>30111</t>
  </si>
  <si>
    <t>公务员医疗补助缴费</t>
  </si>
  <si>
    <t>30112</t>
  </si>
  <si>
    <t>其他社会保障缴费</t>
  </si>
  <si>
    <t>532301221100000618291</t>
  </si>
  <si>
    <t>失业保险</t>
  </si>
  <si>
    <t>532301210000000019824</t>
  </si>
  <si>
    <t>30113</t>
  </si>
  <si>
    <t>532301241100002295539</t>
  </si>
  <si>
    <t>编外聘用人员支出</t>
  </si>
  <si>
    <t>30199</t>
  </si>
  <si>
    <t>其他工资福利支出</t>
  </si>
  <si>
    <t>532301210000000019830</t>
  </si>
  <si>
    <t>工会经费</t>
  </si>
  <si>
    <t>30228</t>
  </si>
  <si>
    <t>532301210000000019832</t>
  </si>
  <si>
    <t>离退休公用经费</t>
  </si>
  <si>
    <t>30299</t>
  </si>
  <si>
    <t>其他商品和服务支出</t>
  </si>
  <si>
    <t>532301221100000297258</t>
  </si>
  <si>
    <t>退休费</t>
  </si>
  <si>
    <t>30302</t>
  </si>
  <si>
    <t>532301251100003581059</t>
  </si>
  <si>
    <t>楚雄市鹿城镇初级中学2025年职业年金缴费资金</t>
  </si>
  <si>
    <t>30109</t>
  </si>
  <si>
    <t>职业年金缴费</t>
  </si>
  <si>
    <t>532301251100003581861</t>
  </si>
  <si>
    <t>楚雄市鹿城镇初级中学2025年遗属困难生活补助资金</t>
  </si>
  <si>
    <t>30305</t>
  </si>
  <si>
    <t>生活补助</t>
  </si>
  <si>
    <t>预算05-1表</t>
  </si>
  <si>
    <t>2025年部门项目支出预算表（其他运转类、特定目标类项目）</t>
  </si>
  <si>
    <t>项目分类</t>
  </si>
  <si>
    <t>经济科目编码</t>
  </si>
  <si>
    <t>经济科目名称</t>
  </si>
  <si>
    <t>本年拨款</t>
  </si>
  <si>
    <t>其中：本次下达</t>
  </si>
  <si>
    <t>楚雄市鹿城镇初级中学2025年度39项基本民生市级配套资金</t>
  </si>
  <si>
    <t>312 民生类</t>
  </si>
  <si>
    <t>532301251100003727967</t>
  </si>
  <si>
    <t>30201</t>
  </si>
  <si>
    <t>办公费</t>
  </si>
  <si>
    <t>30209</t>
  </si>
  <si>
    <t>物业管理费</t>
  </si>
  <si>
    <t>30206</t>
  </si>
  <si>
    <t>电费</t>
  </si>
  <si>
    <t>楚雄市鹿城镇初级中学2025年度其他民生市级配套资金</t>
  </si>
  <si>
    <t>532301251100003728123</t>
  </si>
  <si>
    <t>30226</t>
  </si>
  <si>
    <t>劳务费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</si>
  <si>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</si>
  <si>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</si>
  <si>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</si>
  <si>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</si>
  <si>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</si>
  <si>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</si>
  <si>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</si>
  <si>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</si>
  <si>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</si>
  <si>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</si>
  <si>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</si>
  <si>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</si>
  <si>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2025年农村义务教育学校课后服务财政补助经费：执行行范围是参照发放乡镇岗位津贴和享受乡村教师支持计划的义务教育阶段学校参与课后服务学生。按在校学生人数480人测算，补助标准为每生每年150元（其中：州级补助每生每年100元；县级补助每生每年50元），2025年课后延时服务补助资金72000元（其中州级资金48000元，县级资金24000元）。课后服务财政补助经费优先用于对完成教学和管理任务后，额外承担体育锻炼和作业辅导的课后服务一线教师和相关人员的补助。</t>
  </si>
  <si>
    <t>产出指标</t>
  </si>
  <si>
    <t>数量指标</t>
  </si>
  <si>
    <t>义务教育课后服务补助人数</t>
  </si>
  <si>
    <t>=</t>
  </si>
  <si>
    <t>480</t>
  </si>
  <si>
    <t>人</t>
  </si>
  <si>
    <t>定量指标</t>
  </si>
  <si>
    <t>反映应获补助人数</t>
  </si>
  <si>
    <t>质量指标</t>
  </si>
  <si>
    <t>民生资金政策落实率</t>
  </si>
  <si>
    <t>100</t>
  </si>
  <si>
    <t>%</t>
  </si>
  <si>
    <t>反映民生资金政策落实情况</t>
  </si>
  <si>
    <t>获补对象准确率</t>
  </si>
  <si>
    <t>反映获补助对象认定的准确性情况。
获补对象准确率=抽检符合标准的补助对象数/抽检实际补助对象数*100%</t>
  </si>
  <si>
    <t>时效指标</t>
  </si>
  <si>
    <t>补助资金及时足额发放</t>
  </si>
  <si>
    <t>反映民生资金补助按时足额发放情况</t>
  </si>
  <si>
    <t>效益指标</t>
  </si>
  <si>
    <t>社会效益</t>
  </si>
  <si>
    <t>补助对象政策知晓率</t>
  </si>
  <si>
    <t>&gt;=</t>
  </si>
  <si>
    <t>95</t>
  </si>
  <si>
    <t>反映补助政策的宣传效果情况。
政策知晓率=调查中补助政策知晓人数/调查总人数×100%</t>
  </si>
  <si>
    <t>满意度指标</t>
  </si>
  <si>
    <t>服务对象满意度</t>
  </si>
  <si>
    <t>家长满意度</t>
  </si>
  <si>
    <t>90</t>
  </si>
  <si>
    <t>反映家长对教育民生资金管理使用的满意程度。满意人员/被调查人员×100%。</t>
  </si>
  <si>
    <t>学生满意度</t>
  </si>
  <si>
    <t>反映学生对教育民生资金管理使用的满意程度。满意人员/被调查人员×100%。</t>
  </si>
  <si>
    <t>在市委、市人民政府的领导下，加快推进教育体育现代化建设，保障全市各学校教育教学正常开展，推动楚雄教育的改革与发展;改善育人环境，规范办学行为和提升教育教学质量;促进教师队伍建设及教师能力提升，教师配置更加合理;保障学生受教育权利，办好人民满意教育。2025年度我校基本民生补助学生人数560人，各级投入教育基本民生补助资金预计：1483800元（其中：上级补助资金1378000元，市本级配套资金105800元）。</t>
  </si>
  <si>
    <t>城乡义务教育生均公用经费补助保障人数</t>
  </si>
  <si>
    <t>560</t>
  </si>
  <si>
    <t>义务教育特殊教育生均公用经费补助人数</t>
  </si>
  <si>
    <t>反映义务教育特殊教育生均公用经费补助人数</t>
  </si>
  <si>
    <t>义务教育家庭经济困难学生生活补助资助人数</t>
  </si>
  <si>
    <t>359</t>
  </si>
  <si>
    <t>反映义务教育家庭经济困难学生生活补助资助人数</t>
  </si>
  <si>
    <t>资金使用合规率</t>
  </si>
  <si>
    <t>严格规范民生资金使用管理，确保民生资金政策落实到位。</t>
  </si>
  <si>
    <t>资助标准达标率</t>
  </si>
  <si>
    <t>反映学生资助标准达标情况</t>
  </si>
  <si>
    <t>义务教育阶段学生入学率</t>
  </si>
  <si>
    <t>反映适龄儿童接受义务教育就学率，=实际适龄就学学生数/适龄应就学学生数×100%</t>
  </si>
  <si>
    <t>九年义务教育巩固率</t>
  </si>
  <si>
    <t>96</t>
  </si>
  <si>
    <t>反映九年义务教育巩固率</t>
  </si>
  <si>
    <t>可持续影响</t>
  </si>
  <si>
    <t>义务教育阶段免费年限</t>
  </si>
  <si>
    <t>年</t>
  </si>
  <si>
    <t>反映义务教育阶段免费年限</t>
  </si>
  <si>
    <t>校内工作人员满意度</t>
  </si>
  <si>
    <t>反映获学校工作人员的满意程度。</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</si>
  <si>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</si>
  <si>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</si>
  <si>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</si>
  <si>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</si>
  <si>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</si>
  <si>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</si>
  <si>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</si>
  <si>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</si>
  <si>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</si>
  <si>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</si>
  <si>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</si>
  <si>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</si>
  <si>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</si>
  <si>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</si>
  <si>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</si>
  <si>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</si>
  <si>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</si>
  <si>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</si>
  <si>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</si>
  <si>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</si>
  <si>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</si>
  <si>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</si>
  <si>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</si>
  <si>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</si>
  <si>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</si>
  <si>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</si>
  <si>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</si>
  <si>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</si>
  <si>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</si>
  <si>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</si>
  <si>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</si>
  <si>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</si>
  <si>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</si>
  <si>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</si>
  <si>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</si>
  <si>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</si>
  <si>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</si>
  <si>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</si>
  <si>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</si>
  <si>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</si>
  <si>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</si>
  <si>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</si>
  <si>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</si>
  <si>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</si>
  <si>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</si>
  <si>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</si>
  <si>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</si>
  <si>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</si>
  <si>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</si>
  <si>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</si>
  <si>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</si>
  <si>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</si>
  <si>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</si>
  <si>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</si>
  <si>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</si>
  <si>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</si>
  <si>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</si>
  <si>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</si>
  <si>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</si>
  <si>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</si>
  <si>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</si>
  <si>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</si>
  <si>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</si>
  <si>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</si>
  <si>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</si>
  <si>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</si>
  <si>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</si>
  <si>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</si>
  <si>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r>
      <t>本</t>
    </r>
    <r>
      <rPr>
        <sz val="11"/>
        <color rgb="FF000000"/>
        <rFont val="宋体"/>
        <family val="3"/>
        <charset val="134"/>
      </rPr>
      <t>单</t>
    </r>
    <r>
      <rPr>
        <sz val="11"/>
        <color rgb="FF000000"/>
        <rFont val="仿宋_GB2312"/>
        <family val="1"/>
        <charset val="134"/>
      </rPr>
      <t>位不涉及此</t>
    </r>
    <r>
      <rPr>
        <sz val="11"/>
        <color rgb="FF000000"/>
        <rFont val="宋体"/>
        <family val="3"/>
        <charset val="134"/>
      </rPr>
      <t>项经济业务</t>
    </r>
    <r>
      <rPr>
        <sz val="11"/>
        <color rgb="FF000000"/>
        <rFont val="仿宋_GB2312"/>
        <family val="1"/>
        <charset val="134"/>
      </rPr>
      <t>，故本表</t>
    </r>
    <r>
      <rPr>
        <sz val="11"/>
        <color rgb="FF000000"/>
        <rFont val="宋体"/>
        <family val="3"/>
        <charset val="134"/>
      </rPr>
      <t>数</t>
    </r>
    <r>
      <rPr>
        <sz val="11"/>
        <color rgb="FF000000"/>
        <rFont val="仿宋_GB2312"/>
        <family val="1"/>
        <charset val="134"/>
      </rPr>
      <t>据</t>
    </r>
    <r>
      <rPr>
        <sz val="11"/>
        <color rgb="FF000000"/>
        <rFont val="宋体"/>
        <family val="3"/>
        <charset val="134"/>
      </rPr>
      <t>为</t>
    </r>
    <r>
      <rPr>
        <sz val="11"/>
        <color rgb="FF000000"/>
        <rFont val="仿宋_GB2312"/>
        <family val="1"/>
        <charset val="134"/>
      </rPr>
      <t>空。</t>
    </r>
    <phoneticPr fontId="23" type="noConversion"/>
  </si>
  <si>
    <t>本单位不涉及此项经济业务，故本表数据为空。</t>
    <phoneticPr fontId="23" type="noConversion"/>
  </si>
  <si>
    <t>本单位不涉及此项经济业务，故本表数据为空。</t>
    <phoneticPr fontId="23" type="noConversion"/>
  </si>
  <si>
    <t>注：我单位2025年共实施2个项目，资金总额129,800.00元，均为2025年一次性预算实施完成的项目，故2026年、2027年无数据填列。</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</si>
</sst>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m\-dd"/>
    <numFmt numFmtId="177" formatCode="hh:mm:ss"/>
    <numFmt numFmtId="178" formatCode="yyyy\-mm\-dd\ hh:mm:ss"/>
    <numFmt numFmtId="179" formatCode="#,##0.00;\-#,##0.00;;@"/>
    <numFmt numFmtId="180" formatCode="#,##0;\-#,##0;;@"/>
  </numFmts>
  <fonts count="27">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family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family val="1"/>
    </font>
    <font>
      <sz val="9"/>
      <color rgb="FF000000"/>
      <name val="宋体"/>
      <charset val="134"/>
    </font>
    <font>
      <b/>
      <sz val="11.25"/>
      <color rgb="FF000000"/>
      <name val="宋体"/>
      <charset val="134"/>
    </font>
    <font>
      <sz val="11"/>
      <color rgb="FF000000"/>
      <name val="Times New Roman"/>
      <family val="1"/>
    </font>
    <font>
      <sz val="11.25"/>
      <color theme="1"/>
      <name val="宋体"/>
      <charset val="134"/>
    </font>
    <font>
      <sz val="11"/>
      <color rgb="FF000000"/>
      <name val="宋体"/>
      <charset val="134"/>
      <scheme val="minor"/>
    </font>
    <font>
      <b/>
      <sz val="9"/>
      <color rgb="FF000000"/>
      <name val="Arial"/>
      <family val="2"/>
    </font>
    <font>
      <b/>
      <sz val="9"/>
      <color rgb="FF000000"/>
      <name val="宋体"/>
      <charset val="134"/>
    </font>
    <font>
      <sz val="10"/>
      <color rgb="FF000000"/>
      <name val="Times New Roman"/>
      <family val="1"/>
    </font>
    <font>
      <sz val="9"/>
      <name val="宋体"/>
      <family val="3"/>
      <charset val="134"/>
      <scheme val="minor"/>
    </font>
    <font>
      <sz val="11"/>
      <color theme="1"/>
      <name val="宋体"/>
      <family val="3"/>
      <charset val="134"/>
      <scheme val="minor"/>
    </font>
    <font>
      <sz val="11"/>
      <color rgb="FF000000"/>
      <name val="仿宋_GB2312"/>
      <family val="1"/>
      <charset val="134"/>
    </font>
    <font>
      <sz val="11"/>
      <color rgb="FF000000"/>
      <name val="宋体"/>
      <family val="3"/>
      <charset val="13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9">
    <xf numFmtId="0" fontId="0" fillId="0" borderId="0">
      <alignment vertical="center"/>
    </xf>
    <xf numFmtId="178" fontId="9" fillId="0" borderId="1">
      <alignment horizontal="right" vertical="center"/>
    </xf>
    <xf numFmtId="176" fontId="9" fillId="0" borderId="1">
      <alignment horizontal="right" vertical="center"/>
    </xf>
    <xf numFmtId="10" fontId="9" fillId="0" borderId="1">
      <alignment horizontal="right" vertical="center"/>
    </xf>
    <xf numFmtId="179" fontId="9" fillId="0" borderId="1">
      <alignment horizontal="right" vertical="center"/>
    </xf>
    <xf numFmtId="49" fontId="9" fillId="0" borderId="1">
      <alignment horizontal="left" vertical="center" wrapText="1"/>
    </xf>
    <xf numFmtId="179" fontId="9" fillId="0" borderId="1">
      <alignment horizontal="right" vertical="center"/>
    </xf>
    <xf numFmtId="177" fontId="9" fillId="0" borderId="1">
      <alignment horizontal="right" vertical="center"/>
    </xf>
    <xf numFmtId="180" fontId="9" fillId="0" borderId="1">
      <alignment horizontal="right" vertical="center"/>
    </xf>
  </cellStyleXfs>
  <cellXfs count="97">
    <xf numFmtId="0" fontId="0" fillId="0" borderId="0" xfId="0" applyFont="1">
      <alignment vertical="center"/>
    </xf>
    <xf numFmtId="49" fontId="1" fillId="0" borderId="0" xfId="5" applyNumberFormat="1" applyFont="1" applyBorder="1">
      <alignment horizontal="left" vertical="center" wrapText="1"/>
    </xf>
    <xf numFmtId="49" fontId="2" fillId="0" borderId="0" xfId="0" applyNumberFormat="1" applyFont="1" applyBorder="1" applyAlignment="1">
      <alignment horizontal="right" vertical="center" wrapText="1"/>
    </xf>
    <xf numFmtId="49" fontId="2" fillId="0" borderId="1" xfId="5"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 applyNumberFormat="1" applyFont="1" applyBorder="1">
      <alignment horizontal="left" vertical="center" wrapText="1"/>
    </xf>
    <xf numFmtId="179" fontId="6" fillId="0" borderId="1" xfId="6" applyNumberFormat="1" applyFont="1" applyBorder="1">
      <alignment horizontal="right" vertical="center"/>
    </xf>
    <xf numFmtId="49" fontId="5" fillId="0" borderId="1" xfId="5" applyNumberFormat="1" applyFont="1" applyBorder="1" applyAlignment="1">
      <alignment horizontal="center" vertical="center" wrapText="1"/>
    </xf>
    <xf numFmtId="49" fontId="2" fillId="0" borderId="0" xfId="5" applyNumberFormat="1" applyFont="1" applyBorder="1">
      <alignment horizontal="left"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 applyNumberFormat="1" applyFont="1" applyBorder="1" applyAlignment="1">
      <alignment horizontal="right" vertical="center" wrapText="1"/>
    </xf>
    <xf numFmtId="49" fontId="2" fillId="0" borderId="0" xfId="5" applyNumberFormat="1" applyFont="1" applyBorder="1" applyAlignment="1">
      <alignment horizontal="center" vertical="center" wrapText="1"/>
    </xf>
    <xf numFmtId="0" fontId="4" fillId="0" borderId="1" xfId="0" applyFont="1" applyBorder="1" applyAlignment="1">
      <alignment horizontal="center" vertical="center" wrapText="1"/>
    </xf>
    <xf numFmtId="179" fontId="6" fillId="0" borderId="1" xfId="6" applyNumberFormat="1" applyFont="1" applyBorder="1" applyAlignment="1">
      <alignment horizontal="right" vertical="center" wrapText="1"/>
    </xf>
    <xf numFmtId="179" fontId="5" fillId="0" borderId="1" xfId="6" applyNumberFormat="1" applyFont="1" applyBorder="1">
      <alignment horizontal="right" vertical="center"/>
    </xf>
    <xf numFmtId="49" fontId="5" fillId="0" borderId="0" xfId="5" applyNumberFormat="1" applyFont="1" applyBorder="1">
      <alignment horizontal="left" vertical="center" wrapText="1"/>
    </xf>
    <xf numFmtId="0" fontId="4" fillId="0" borderId="1" xfId="0" applyFont="1" applyBorder="1" applyAlignment="1" applyProtection="1">
      <alignment horizontal="center" vertical="center"/>
      <protection locked="0"/>
    </xf>
    <xf numFmtId="49" fontId="2" fillId="0" borderId="1" xfId="5" applyNumberFormat="1" applyFont="1" applyBorder="1">
      <alignment horizontal="left" vertical="center" wrapText="1"/>
    </xf>
    <xf numFmtId="49" fontId="5" fillId="0" borderId="0" xfId="5"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9" fontId="14" fillId="0" borderId="1" xfId="6"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 applyNumberFormat="1" applyFont="1" applyBorder="1" applyAlignment="1">
      <alignment horizontal="right" vertical="center" wrapText="1"/>
    </xf>
    <xf numFmtId="49" fontId="15" fillId="0" borderId="1" xfId="5"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9" fontId="6" fillId="0" borderId="1" xfId="0" applyNumberFormat="1" applyFont="1" applyBorder="1" applyAlignment="1">
      <alignment horizontal="right" vertical="center"/>
    </xf>
    <xf numFmtId="49" fontId="15" fillId="0" borderId="0" xfId="5"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5" fillId="2" borderId="3" xfId="0" applyFont="1" applyFill="1" applyBorder="1" applyAlignment="1" applyProtection="1">
      <alignment horizontal="center" vertical="center" wrapText="1"/>
      <protection locked="0"/>
    </xf>
    <xf numFmtId="49" fontId="5" fillId="0" borderId="0" xfId="5" applyNumberFormat="1" applyFont="1" applyBorder="1" applyAlignment="1">
      <alignment horizontal="center" vertical="center" wrapText="1"/>
    </xf>
    <xf numFmtId="49" fontId="5" fillId="0" borderId="1" xfId="5" applyNumberFormat="1" applyFont="1" applyBorder="1" applyAlignment="1">
      <alignment horizontal="left" vertical="center" wrapText="1" indent="1"/>
    </xf>
    <xf numFmtId="49" fontId="5" fillId="0" borderId="1" xfId="5"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9" fontId="6" fillId="0" borderId="1" xfId="6" applyNumberFormat="1" applyFont="1" applyBorder="1" applyAlignment="1">
      <alignment horizontal="left" vertical="center"/>
    </xf>
    <xf numFmtId="179" fontId="6" fillId="0" borderId="1" xfId="6" applyNumberFormat="1" applyFont="1" applyBorder="1" applyAlignment="1">
      <alignment horizontal="left" vertical="center" indent="1"/>
    </xf>
    <xf numFmtId="179" fontId="6" fillId="0" borderId="1" xfId="6" applyNumberFormat="1" applyFont="1" applyBorder="1" applyAlignment="1">
      <alignment horizontal="left" vertical="center" indent="2"/>
    </xf>
    <xf numFmtId="0" fontId="15" fillId="2" borderId="1" xfId="0" applyFont="1" applyFill="1" applyBorder="1" applyAlignment="1">
      <alignment horizontal="center" vertical="center"/>
    </xf>
    <xf numFmtId="0" fontId="22" fillId="0" borderId="1" xfId="0" applyFont="1" applyBorder="1" applyAlignment="1"/>
    <xf numFmtId="49" fontId="21" fillId="0" borderId="1" xfId="5"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xf numFmtId="0" fontId="24" fillId="0" borderId="0" xfId="0" applyFont="1">
      <alignment vertical="center"/>
    </xf>
    <xf numFmtId="0" fontId="25" fillId="0" borderId="0" xfId="0" applyFont="1">
      <alignment vertical="center"/>
    </xf>
    <xf numFmtId="49" fontId="7" fillId="0" borderId="0" xfId="5" applyNumberFormat="1" applyFont="1" applyBorder="1" applyAlignment="1">
      <alignment horizontal="center" vertical="center" wrapText="1"/>
    </xf>
    <xf numFmtId="49" fontId="5" fillId="0" borderId="0" xfId="5" applyNumberFormat="1" applyFont="1" applyBorder="1">
      <alignment horizontal="left" vertical="center" wrapText="1"/>
    </xf>
    <xf numFmtId="49" fontId="5" fillId="0" borderId="1" xfId="5" applyNumberFormat="1" applyFont="1" applyBorder="1" applyAlignment="1">
      <alignment horizontal="center" vertical="center" wrapText="1"/>
    </xf>
    <xf numFmtId="179" fontId="6" fillId="0" borderId="1" xfId="6" applyNumberFormat="1" applyFont="1" applyBorder="1" applyAlignment="1">
      <alignment horizontal="center" vertical="center"/>
    </xf>
    <xf numFmtId="49" fontId="5" fillId="0" borderId="0" xfId="5" applyNumberFormat="1" applyFont="1" applyBorder="1" applyAlignment="1">
      <alignment horizontal="right" vertical="center" wrapText="1"/>
    </xf>
    <xf numFmtId="49" fontId="3" fillId="0" borderId="0" xfId="5"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2" fillId="0" borderId="0" xfId="5" applyNumberFormat="1" applyFont="1" applyBorder="1" applyAlignment="1">
      <alignment horizontal="right" vertical="center" wrapText="1"/>
    </xf>
    <xf numFmtId="49" fontId="2" fillId="0" borderId="1" xfId="0" applyNumberFormat="1" applyFont="1" applyBorder="1" applyAlignment="1">
      <alignment horizontal="center" vertical="center" wrapText="1"/>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49" fontId="2" fillId="0" borderId="1" xfId="5" applyNumberFormat="1" applyFont="1" applyBorder="1" applyAlignment="1">
      <alignment horizontal="center" vertical="center" wrapText="1"/>
    </xf>
    <xf numFmtId="49" fontId="2" fillId="0" borderId="0" xfId="5" applyNumberFormat="1" applyFont="1" applyBorder="1">
      <alignment horizontal="left" vertical="center" wrapText="1"/>
    </xf>
    <xf numFmtId="49" fontId="15" fillId="0" borderId="1" xfId="5"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0" fillId="0" borderId="0" xfId="5" applyNumberFormat="1" applyFont="1" applyBorder="1" applyAlignment="1">
      <alignment horizontal="center" vertical="center" wrapText="1"/>
    </xf>
    <xf numFmtId="49" fontId="11" fillId="0" borderId="0" xfId="5" applyNumberFormat="1" applyFont="1" applyBorder="1">
      <alignment horizontal="left" vertical="center" wrapText="1"/>
    </xf>
    <xf numFmtId="49" fontId="13" fillId="0" borderId="1"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9"/>
  <sheetViews>
    <sheetView showZeros="0" topLeftCell="A13" workbookViewId="0"/>
  </sheetViews>
  <sheetFormatPr defaultColWidth="9.25" defaultRowHeight="14.25" customHeight="1"/>
  <cols>
    <col min="1" max="1" width="46.125" customWidth="1"/>
    <col min="2" max="2" width="50.25" customWidth="1"/>
    <col min="3" max="3" width="47.125" customWidth="1"/>
    <col min="4" max="4" width="53.875" customWidth="1"/>
  </cols>
  <sheetData>
    <row r="1" spans="1:4" ht="13.5" customHeight="1">
      <c r="A1" s="16"/>
      <c r="B1" s="16"/>
      <c r="C1" s="16"/>
      <c r="D1" s="19" t="s">
        <v>0</v>
      </c>
    </row>
    <row r="2" spans="1:4" ht="45" customHeight="1">
      <c r="A2" s="75" t="s">
        <v>1</v>
      </c>
      <c r="B2" s="75"/>
      <c r="C2" s="75"/>
      <c r="D2" s="75"/>
    </row>
    <row r="3" spans="1:4" ht="21" customHeight="1">
      <c r="A3" s="76" t="str">
        <f>"单位名称："&amp;"楚雄市鹿城镇初级中学"</f>
        <v>单位名称：楚雄市鹿城镇初级中学</v>
      </c>
      <c r="B3" s="76"/>
      <c r="C3" s="16"/>
      <c r="D3" s="19" t="s">
        <v>2</v>
      </c>
    </row>
    <row r="4" spans="1:4" ht="19.5" customHeight="1">
      <c r="A4" s="77" t="s">
        <v>3</v>
      </c>
      <c r="B4" s="77"/>
      <c r="C4" s="77" t="s">
        <v>4</v>
      </c>
      <c r="D4" s="77"/>
    </row>
    <row r="5" spans="1:4" ht="19.5" customHeight="1">
      <c r="A5" s="77" t="s">
        <v>5</v>
      </c>
      <c r="B5" s="77" t="str">
        <f>"2025"&amp;"年预算数"</f>
        <v>2025年预算数</v>
      </c>
      <c r="C5" s="77" t="s">
        <v>6</v>
      </c>
      <c r="D5" s="77" t="str">
        <f>"2025"&amp;"年预算数"</f>
        <v>2025年预算数</v>
      </c>
    </row>
    <row r="6" spans="1:4" ht="19.5" customHeight="1">
      <c r="A6" s="77"/>
      <c r="B6" s="77"/>
      <c r="C6" s="77"/>
      <c r="D6" s="77"/>
    </row>
    <row r="7" spans="1:4" ht="25.35" customHeight="1">
      <c r="A7" s="5" t="s">
        <v>7</v>
      </c>
      <c r="B7" s="6">
        <v>10630552.4</v>
      </c>
      <c r="C7" s="5" t="s">
        <v>8</v>
      </c>
      <c r="D7" s="6"/>
    </row>
    <row r="8" spans="1:4" ht="25.35" customHeight="1">
      <c r="A8" s="5" t="s">
        <v>9</v>
      </c>
      <c r="B8" s="6"/>
      <c r="C8" s="5" t="s">
        <v>10</v>
      </c>
      <c r="D8" s="6"/>
    </row>
    <row r="9" spans="1:4" ht="25.35" customHeight="1">
      <c r="A9" s="5" t="s">
        <v>11</v>
      </c>
      <c r="B9" s="6"/>
      <c r="C9" s="5" t="s">
        <v>12</v>
      </c>
      <c r="D9" s="6"/>
    </row>
    <row r="10" spans="1:4" ht="25.35" customHeight="1">
      <c r="A10" s="5" t="s">
        <v>13</v>
      </c>
      <c r="B10" s="6"/>
      <c r="C10" s="5" t="s">
        <v>14</v>
      </c>
      <c r="D10" s="6"/>
    </row>
    <row r="11" spans="1:4" ht="25.35" customHeight="1">
      <c r="A11" s="5" t="s">
        <v>15</v>
      </c>
      <c r="B11" s="6"/>
      <c r="C11" s="5" t="s">
        <v>16</v>
      </c>
      <c r="D11" s="6">
        <v>6803353.6500000004</v>
      </c>
    </row>
    <row r="12" spans="1:4" ht="20.25" customHeight="1">
      <c r="A12" s="5" t="s">
        <v>17</v>
      </c>
      <c r="B12" s="6"/>
      <c r="C12" s="5" t="s">
        <v>18</v>
      </c>
      <c r="D12" s="6"/>
    </row>
    <row r="13" spans="1:4" ht="20.25" customHeight="1">
      <c r="A13" s="5" t="s">
        <v>19</v>
      </c>
      <c r="B13" s="6"/>
      <c r="C13" s="5" t="s">
        <v>20</v>
      </c>
      <c r="D13" s="6"/>
    </row>
    <row r="14" spans="1:4" ht="20.25" customHeight="1">
      <c r="A14" s="5" t="s">
        <v>21</v>
      </c>
      <c r="B14" s="6"/>
      <c r="C14" s="5" t="s">
        <v>22</v>
      </c>
      <c r="D14" s="6">
        <v>2513860.1</v>
      </c>
    </row>
    <row r="15" spans="1:4" ht="20.25" customHeight="1">
      <c r="A15" s="5" t="s">
        <v>23</v>
      </c>
      <c r="B15" s="6"/>
      <c r="C15" s="5" t="s">
        <v>24</v>
      </c>
      <c r="D15" s="6"/>
    </row>
    <row r="16" spans="1:4" ht="20.25" customHeight="1">
      <c r="A16" s="5" t="s">
        <v>25</v>
      </c>
      <c r="B16" s="6"/>
      <c r="C16" s="5" t="s">
        <v>26</v>
      </c>
      <c r="D16" s="6">
        <v>677589.65</v>
      </c>
    </row>
    <row r="17" spans="1:4" ht="20.25" customHeight="1">
      <c r="A17" s="5"/>
      <c r="B17" s="6"/>
      <c r="C17" s="5" t="s">
        <v>27</v>
      </c>
      <c r="D17" s="6"/>
    </row>
    <row r="18" spans="1:4" ht="20.25" customHeight="1">
      <c r="A18" s="5"/>
      <c r="B18" s="67"/>
      <c r="C18" s="5" t="s">
        <v>28</v>
      </c>
      <c r="D18" s="6"/>
    </row>
    <row r="19" spans="1:4" ht="20.25" customHeight="1">
      <c r="A19" s="5"/>
      <c r="B19" s="67"/>
      <c r="C19" s="5" t="s">
        <v>29</v>
      </c>
      <c r="D19" s="6"/>
    </row>
    <row r="20" spans="1:4" ht="20.25" customHeight="1">
      <c r="A20" s="5"/>
      <c r="B20" s="67"/>
      <c r="C20" s="5" t="s">
        <v>30</v>
      </c>
      <c r="D20" s="6"/>
    </row>
    <row r="21" spans="1:4" ht="20.25" customHeight="1">
      <c r="A21" s="5"/>
      <c r="B21" s="67"/>
      <c r="C21" s="5" t="s">
        <v>31</v>
      </c>
      <c r="D21" s="6"/>
    </row>
    <row r="22" spans="1:4" ht="20.25" customHeight="1">
      <c r="A22" s="5"/>
      <c r="B22" s="67"/>
      <c r="C22" s="5" t="s">
        <v>32</v>
      </c>
      <c r="D22" s="6"/>
    </row>
    <row r="23" spans="1:4" ht="20.25" customHeight="1">
      <c r="A23" s="5"/>
      <c r="B23" s="67"/>
      <c r="C23" s="5" t="s">
        <v>33</v>
      </c>
      <c r="D23" s="6"/>
    </row>
    <row r="24" spans="1:4" ht="20.25" customHeight="1">
      <c r="A24" s="5"/>
      <c r="B24" s="67"/>
      <c r="C24" s="5" t="s">
        <v>34</v>
      </c>
      <c r="D24" s="6"/>
    </row>
    <row r="25" spans="1:4" ht="20.25" customHeight="1">
      <c r="A25" s="5"/>
      <c r="B25" s="67"/>
      <c r="C25" s="5" t="s">
        <v>35</v>
      </c>
      <c r="D25" s="6"/>
    </row>
    <row r="26" spans="1:4" ht="20.25" customHeight="1">
      <c r="A26" s="5"/>
      <c r="B26" s="67"/>
      <c r="C26" s="5" t="s">
        <v>36</v>
      </c>
      <c r="D26" s="6">
        <v>635749</v>
      </c>
    </row>
    <row r="27" spans="1:4" ht="20.25" customHeight="1">
      <c r="A27" s="5"/>
      <c r="B27" s="67"/>
      <c r="C27" s="5" t="s">
        <v>37</v>
      </c>
      <c r="D27" s="6"/>
    </row>
    <row r="28" spans="1:4" ht="20.25" customHeight="1">
      <c r="A28" s="5"/>
      <c r="B28" s="67"/>
      <c r="C28" s="5" t="s">
        <v>38</v>
      </c>
      <c r="D28" s="6"/>
    </row>
    <row r="29" spans="1:4" ht="20.25" customHeight="1">
      <c r="A29" s="5"/>
      <c r="B29" s="67"/>
      <c r="C29" s="5" t="s">
        <v>39</v>
      </c>
      <c r="D29" s="6"/>
    </row>
    <row r="30" spans="1:4" ht="20.25" customHeight="1">
      <c r="A30" s="5"/>
      <c r="B30" s="67"/>
      <c r="C30" s="5" t="s">
        <v>40</v>
      </c>
      <c r="D30" s="6"/>
    </row>
    <row r="31" spans="1:4" ht="20.25" customHeight="1">
      <c r="A31" s="5"/>
      <c r="B31" s="67"/>
      <c r="C31" s="5" t="s">
        <v>41</v>
      </c>
      <c r="D31" s="6"/>
    </row>
    <row r="32" spans="1:4" ht="20.25" customHeight="1">
      <c r="A32" s="5"/>
      <c r="B32" s="67"/>
      <c r="C32" s="5" t="s">
        <v>42</v>
      </c>
      <c r="D32" s="6"/>
    </row>
    <row r="33" spans="1:4" ht="20.25" customHeight="1">
      <c r="A33" s="5"/>
      <c r="B33" s="67"/>
      <c r="C33" s="5" t="s">
        <v>43</v>
      </c>
      <c r="D33" s="6"/>
    </row>
    <row r="34" spans="1:4" ht="20.25" customHeight="1">
      <c r="A34" s="5"/>
      <c r="B34" s="67"/>
      <c r="C34" s="5" t="s">
        <v>44</v>
      </c>
      <c r="D34" s="6"/>
    </row>
    <row r="35" spans="1:4" ht="20.25" customHeight="1">
      <c r="A35" s="5"/>
      <c r="B35" s="67"/>
      <c r="C35" s="5" t="s">
        <v>45</v>
      </c>
      <c r="D35" s="6"/>
    </row>
    <row r="36" spans="1:4" ht="20.25" customHeight="1">
      <c r="A36" s="5"/>
      <c r="B36" s="67"/>
      <c r="C36" s="5" t="s">
        <v>46</v>
      </c>
      <c r="D36" s="6"/>
    </row>
    <row r="37" spans="1:4" ht="20.25" customHeight="1">
      <c r="A37" s="68" t="s">
        <v>47</v>
      </c>
      <c r="B37" s="69">
        <v>10630552.4</v>
      </c>
      <c r="C37" s="68" t="s">
        <v>48</v>
      </c>
      <c r="D37" s="6">
        <v>10630552.4</v>
      </c>
    </row>
    <row r="38" spans="1:4" ht="20.25" customHeight="1">
      <c r="A38" s="70" t="s">
        <v>49</v>
      </c>
      <c r="B38" s="71"/>
      <c r="C38" s="72" t="s">
        <v>50</v>
      </c>
      <c r="D38" s="6"/>
    </row>
    <row r="39" spans="1:4" ht="20.25" customHeight="1">
      <c r="A39" s="68" t="s">
        <v>51</v>
      </c>
      <c r="B39" s="69">
        <v>10630552.4</v>
      </c>
      <c r="C39" s="68" t="s">
        <v>52</v>
      </c>
      <c r="D39" s="6">
        <v>10630552.4</v>
      </c>
    </row>
  </sheetData>
  <mergeCells count="8">
    <mergeCell ref="A2:D2"/>
    <mergeCell ref="A3:B3"/>
    <mergeCell ref="A4:B4"/>
    <mergeCell ref="C4:D4"/>
    <mergeCell ref="A5:A6"/>
    <mergeCell ref="B5:B6"/>
    <mergeCell ref="C5:C6"/>
    <mergeCell ref="D5:D6"/>
  </mergeCells>
  <phoneticPr fontId="23" type="noConversion"/>
  <printOptions horizontalCentered="1"/>
  <pageMargins left="1" right="1" top="0.75" bottom="0.75" header="0" footer="0"/>
  <pageSetup paperSize="9" scale="9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T9"/>
  <sheetViews>
    <sheetView showZeros="0" workbookViewId="0"/>
  </sheetViews>
  <sheetFormatPr defaultColWidth="9" defaultRowHeight="13.5" customHeight="1"/>
  <cols>
    <col min="1" max="1" width="17.875" customWidth="1"/>
    <col min="2" max="2" width="30.125" customWidth="1"/>
    <col min="3" max="20" width="15.375" customWidth="1"/>
  </cols>
  <sheetData>
    <row r="1" spans="1:20" ht="15.95" customHeight="1">
      <c r="A1" s="47"/>
      <c r="B1" s="47"/>
      <c r="C1" s="47"/>
      <c r="D1" s="47"/>
      <c r="E1" s="47"/>
      <c r="F1" s="47"/>
      <c r="G1" s="47"/>
      <c r="H1" s="47"/>
      <c r="I1" s="47"/>
      <c r="J1" s="47"/>
      <c r="K1" s="47"/>
      <c r="L1" s="47"/>
      <c r="M1" s="47"/>
      <c r="N1" s="47"/>
      <c r="O1" s="47"/>
      <c r="P1" s="47"/>
      <c r="Q1" s="47"/>
      <c r="R1" s="47"/>
      <c r="S1" s="47"/>
      <c r="T1" s="19" t="s">
        <v>53</v>
      </c>
    </row>
    <row r="2" spans="1:20" ht="30.75" customHeight="1">
      <c r="A2" s="75" t="str">
        <f>"2025"&amp;"年部门收入预算表"</f>
        <v>2025年部门收入预算表</v>
      </c>
      <c r="B2" s="75"/>
      <c r="C2" s="75"/>
      <c r="D2" s="75"/>
      <c r="E2" s="75"/>
      <c r="F2" s="75"/>
      <c r="G2" s="75"/>
      <c r="H2" s="75"/>
      <c r="I2" s="75"/>
      <c r="J2" s="75"/>
      <c r="K2" s="75"/>
      <c r="L2" s="75"/>
      <c r="M2" s="75"/>
      <c r="N2" s="75"/>
      <c r="O2" s="75"/>
      <c r="P2" s="75"/>
      <c r="Q2" s="75"/>
      <c r="R2" s="75"/>
      <c r="S2" s="75"/>
      <c r="T2" s="75"/>
    </row>
    <row r="3" spans="1:20" ht="13.5" customHeight="1">
      <c r="A3" s="76" t="str">
        <f>"单位名称："&amp;"楚雄市鹿城镇初级中学"</f>
        <v>单位名称：楚雄市鹿城镇初级中学</v>
      </c>
      <c r="B3" s="76"/>
      <c r="C3" s="79" t="s">
        <v>54</v>
      </c>
      <c r="D3" s="79"/>
      <c r="E3" s="79"/>
      <c r="F3" s="79"/>
      <c r="G3" s="79"/>
      <c r="H3" s="79"/>
      <c r="I3" s="79"/>
      <c r="J3" s="79"/>
      <c r="K3" s="79"/>
      <c r="L3" s="79"/>
      <c r="M3" s="79"/>
      <c r="N3" s="79"/>
      <c r="O3" s="79"/>
      <c r="P3" s="79"/>
      <c r="Q3" s="79"/>
      <c r="R3" s="79"/>
      <c r="S3" s="79"/>
      <c r="T3" s="79"/>
    </row>
    <row r="4" spans="1:20" ht="13.5" customHeight="1">
      <c r="A4" s="77" t="s">
        <v>55</v>
      </c>
      <c r="B4" s="77" t="s">
        <v>56</v>
      </c>
      <c r="C4" s="77" t="s">
        <v>57</v>
      </c>
      <c r="D4" s="77" t="s">
        <v>58</v>
      </c>
      <c r="E4" s="77"/>
      <c r="F4" s="77"/>
      <c r="G4" s="77"/>
      <c r="H4" s="77"/>
      <c r="I4" s="77"/>
      <c r="J4" s="77"/>
      <c r="K4" s="77"/>
      <c r="L4" s="77"/>
      <c r="M4" s="77"/>
      <c r="N4" s="77"/>
      <c r="O4" s="77" t="s">
        <v>49</v>
      </c>
      <c r="P4" s="77"/>
      <c r="Q4" s="77"/>
      <c r="R4" s="77"/>
      <c r="S4" s="77"/>
      <c r="T4" s="77"/>
    </row>
    <row r="5" spans="1:20" ht="13.5" customHeight="1">
      <c r="A5" s="77"/>
      <c r="B5" s="77"/>
      <c r="C5" s="77"/>
      <c r="D5" s="77" t="s">
        <v>59</v>
      </c>
      <c r="E5" s="77" t="s">
        <v>60</v>
      </c>
      <c r="F5" s="77" t="s">
        <v>61</v>
      </c>
      <c r="G5" s="77" t="s">
        <v>62</v>
      </c>
      <c r="H5" s="77" t="s">
        <v>63</v>
      </c>
      <c r="I5" s="77" t="s">
        <v>64</v>
      </c>
      <c r="J5" s="77"/>
      <c r="K5" s="77"/>
      <c r="L5" s="77"/>
      <c r="M5" s="77"/>
      <c r="N5" s="77"/>
      <c r="O5" s="77" t="s">
        <v>59</v>
      </c>
      <c r="P5" s="77" t="s">
        <v>60</v>
      </c>
      <c r="Q5" s="77" t="s">
        <v>61</v>
      </c>
      <c r="R5" s="77" t="s">
        <v>62</v>
      </c>
      <c r="S5" s="77" t="s">
        <v>63</v>
      </c>
      <c r="T5" s="77" t="s">
        <v>64</v>
      </c>
    </row>
    <row r="6" spans="1:20" ht="26.25" customHeight="1">
      <c r="A6" s="77"/>
      <c r="B6" s="77"/>
      <c r="C6" s="77"/>
      <c r="D6" s="77"/>
      <c r="E6" s="77"/>
      <c r="F6" s="77"/>
      <c r="G6" s="77"/>
      <c r="H6" s="77"/>
      <c r="I6" s="7" t="s">
        <v>59</v>
      </c>
      <c r="J6" s="7" t="s">
        <v>65</v>
      </c>
      <c r="K6" s="7" t="s">
        <v>66</v>
      </c>
      <c r="L6" s="7" t="s">
        <v>67</v>
      </c>
      <c r="M6" s="7" t="s">
        <v>68</v>
      </c>
      <c r="N6" s="7" t="s">
        <v>69</v>
      </c>
      <c r="O6" s="77"/>
      <c r="P6" s="77"/>
      <c r="Q6" s="77"/>
      <c r="R6" s="77"/>
      <c r="S6" s="77"/>
      <c r="T6" s="77"/>
    </row>
    <row r="7" spans="1:20" ht="31.7" customHeight="1">
      <c r="A7" s="44">
        <v>1</v>
      </c>
      <c r="B7" s="44">
        <v>2</v>
      </c>
      <c r="C7" s="44">
        <v>3</v>
      </c>
      <c r="D7" s="44">
        <v>4</v>
      </c>
      <c r="E7" s="44">
        <v>5</v>
      </c>
      <c r="F7" s="44">
        <v>6</v>
      </c>
      <c r="G7" s="44">
        <v>7</v>
      </c>
      <c r="H7" s="44">
        <v>8</v>
      </c>
      <c r="I7" s="44">
        <v>9</v>
      </c>
      <c r="J7" s="44">
        <v>10</v>
      </c>
      <c r="K7" s="44">
        <v>11</v>
      </c>
      <c r="L7" s="44">
        <v>12</v>
      </c>
      <c r="M7" s="44">
        <v>13</v>
      </c>
      <c r="N7" s="44">
        <v>14</v>
      </c>
      <c r="O7" s="44">
        <v>15</v>
      </c>
      <c r="P7" s="44">
        <v>16</v>
      </c>
      <c r="Q7" s="44">
        <v>17</v>
      </c>
      <c r="R7" s="44">
        <v>18</v>
      </c>
      <c r="S7" s="44">
        <v>19</v>
      </c>
      <c r="T7" s="44">
        <v>20</v>
      </c>
    </row>
    <row r="8" spans="1:20" ht="31.7" customHeight="1">
      <c r="A8" s="5" t="s">
        <v>70</v>
      </c>
      <c r="B8" s="5" t="s">
        <v>71</v>
      </c>
      <c r="C8" s="6">
        <v>10630552.4</v>
      </c>
      <c r="D8" s="6">
        <v>10630552.4</v>
      </c>
      <c r="E8" s="6">
        <v>10630552.4</v>
      </c>
      <c r="F8" s="6"/>
      <c r="G8" s="6"/>
      <c r="H8" s="6"/>
      <c r="I8" s="6"/>
      <c r="J8" s="6"/>
      <c r="K8" s="6"/>
      <c r="L8" s="6"/>
      <c r="M8" s="6"/>
      <c r="N8" s="6"/>
      <c r="O8" s="6"/>
      <c r="P8" s="6"/>
      <c r="Q8" s="6"/>
      <c r="R8" s="6"/>
      <c r="S8" s="6"/>
      <c r="T8" s="6"/>
    </row>
    <row r="9" spans="1:20" ht="31.7" customHeight="1">
      <c r="A9" s="78" t="s">
        <v>57</v>
      </c>
      <c r="B9" s="78"/>
      <c r="C9" s="6">
        <v>10630552.4</v>
      </c>
      <c r="D9" s="6">
        <v>10630552.4</v>
      </c>
      <c r="E9" s="6">
        <v>10630552.4</v>
      </c>
      <c r="F9" s="6"/>
      <c r="G9" s="6"/>
      <c r="H9" s="6"/>
      <c r="I9" s="6"/>
      <c r="J9" s="6"/>
      <c r="K9" s="6"/>
      <c r="L9" s="6"/>
      <c r="M9" s="6"/>
      <c r="N9" s="6"/>
      <c r="O9" s="6"/>
      <c r="P9" s="6"/>
      <c r="Q9" s="6"/>
      <c r="R9" s="6"/>
      <c r="S9" s="6"/>
      <c r="T9" s="6"/>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T5:T6"/>
    <mergeCell ref="O5:O6"/>
    <mergeCell ref="P5:P6"/>
    <mergeCell ref="Q5:Q6"/>
    <mergeCell ref="R5:R6"/>
    <mergeCell ref="S5:S6"/>
  </mergeCells>
  <phoneticPr fontId="23"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O30"/>
  <sheetViews>
    <sheetView showZeros="0" topLeftCell="A10" workbookViewId="0"/>
  </sheetViews>
  <sheetFormatPr defaultColWidth="9" defaultRowHeight="13.5" customHeight="1"/>
  <cols>
    <col min="1" max="1" width="17.375" customWidth="1"/>
    <col min="2" max="2" width="32" customWidth="1"/>
    <col min="3" max="3" width="28.625" customWidth="1"/>
    <col min="4" max="15" width="18.375" customWidth="1"/>
  </cols>
  <sheetData>
    <row r="1" spans="1:15" ht="17.45" customHeight="1">
      <c r="A1" s="50"/>
      <c r="B1" s="50"/>
      <c r="C1" s="50"/>
      <c r="D1" s="50"/>
      <c r="E1" s="50"/>
      <c r="F1" s="50"/>
      <c r="G1" s="50"/>
      <c r="H1" s="50"/>
      <c r="I1" s="50"/>
      <c r="J1" s="50"/>
      <c r="K1" s="50"/>
      <c r="L1" s="50"/>
      <c r="M1" s="50"/>
      <c r="N1" s="50"/>
      <c r="O1" s="2" t="s">
        <v>72</v>
      </c>
    </row>
    <row r="2" spans="1:15" ht="30.75" customHeight="1">
      <c r="A2" s="80" t="str">
        <f>"2025"&amp;"年部门支出预算表"</f>
        <v>2025年部门支出预算表</v>
      </c>
      <c r="B2" s="80"/>
      <c r="C2" s="80"/>
      <c r="D2" s="80"/>
      <c r="E2" s="80"/>
      <c r="F2" s="80"/>
      <c r="G2" s="80"/>
      <c r="H2" s="80"/>
      <c r="I2" s="80"/>
      <c r="J2" s="80"/>
      <c r="K2" s="80"/>
      <c r="L2" s="80"/>
      <c r="M2" s="80"/>
      <c r="N2" s="80"/>
      <c r="O2" s="80"/>
    </row>
    <row r="3" spans="1:15" ht="13.5" customHeight="1">
      <c r="A3" s="81" t="str">
        <f>"单位名称："&amp;"楚雄市鹿城镇初级中学"</f>
        <v>单位名称：楚雄市鹿城镇初级中学</v>
      </c>
      <c r="B3" s="81"/>
      <c r="C3" s="82" t="s">
        <v>54</v>
      </c>
      <c r="D3" s="82"/>
      <c r="E3" s="82"/>
      <c r="F3" s="82"/>
      <c r="G3" s="82"/>
      <c r="H3" s="82"/>
      <c r="I3" s="82"/>
      <c r="J3" s="82"/>
      <c r="K3" s="82"/>
      <c r="L3" s="82"/>
      <c r="M3" s="82"/>
      <c r="N3" s="82"/>
      <c r="O3" s="82"/>
    </row>
    <row r="4" spans="1:15" ht="13.5" customHeight="1">
      <c r="A4" s="77" t="s">
        <v>73</v>
      </c>
      <c r="B4" s="77" t="s">
        <v>74</v>
      </c>
      <c r="C4" s="77" t="s">
        <v>57</v>
      </c>
      <c r="D4" s="77" t="s">
        <v>60</v>
      </c>
      <c r="E4" s="77"/>
      <c r="F4" s="77"/>
      <c r="G4" s="77" t="s">
        <v>61</v>
      </c>
      <c r="H4" s="77" t="s">
        <v>62</v>
      </c>
      <c r="I4" s="77" t="s">
        <v>75</v>
      </c>
      <c r="J4" s="77" t="s">
        <v>64</v>
      </c>
      <c r="K4" s="77"/>
      <c r="L4" s="77"/>
      <c r="M4" s="77"/>
      <c r="N4" s="77"/>
      <c r="O4" s="77"/>
    </row>
    <row r="5" spans="1:15" ht="27.75" customHeight="1">
      <c r="A5" s="77"/>
      <c r="B5" s="77"/>
      <c r="C5" s="77"/>
      <c r="D5" s="7" t="s">
        <v>59</v>
      </c>
      <c r="E5" s="7" t="s">
        <v>76</v>
      </c>
      <c r="F5" s="7" t="s">
        <v>77</v>
      </c>
      <c r="G5" s="77"/>
      <c r="H5" s="77"/>
      <c r="I5" s="77"/>
      <c r="J5" s="7" t="s">
        <v>59</v>
      </c>
      <c r="K5" s="7" t="s">
        <v>78</v>
      </c>
      <c r="L5" s="7" t="s">
        <v>79</v>
      </c>
      <c r="M5" s="7" t="s">
        <v>80</v>
      </c>
      <c r="N5" s="7" t="s">
        <v>81</v>
      </c>
      <c r="O5" s="7" t="s">
        <v>82</v>
      </c>
    </row>
    <row r="6" spans="1:15" ht="20.45" customHeight="1">
      <c r="A6" s="61" t="s">
        <v>83</v>
      </c>
      <c r="B6" s="61" t="s">
        <v>84</v>
      </c>
      <c r="C6" s="61" t="s">
        <v>85</v>
      </c>
      <c r="D6" s="62" t="s">
        <v>86</v>
      </c>
      <c r="E6" s="62" t="s">
        <v>87</v>
      </c>
      <c r="F6" s="62" t="s">
        <v>88</v>
      </c>
      <c r="G6" s="62" t="s">
        <v>89</v>
      </c>
      <c r="H6" s="62" t="s">
        <v>90</v>
      </c>
      <c r="I6" s="62" t="s">
        <v>91</v>
      </c>
      <c r="J6" s="62" t="s">
        <v>92</v>
      </c>
      <c r="K6" s="62" t="s">
        <v>93</v>
      </c>
      <c r="L6" s="62" t="s">
        <v>94</v>
      </c>
      <c r="M6" s="62" t="s">
        <v>95</v>
      </c>
      <c r="N6" s="61" t="s">
        <v>96</v>
      </c>
      <c r="O6" s="66">
        <v>15</v>
      </c>
    </row>
    <row r="7" spans="1:15" ht="24" customHeight="1">
      <c r="A7" s="5" t="s">
        <v>97</v>
      </c>
      <c r="B7" s="63" t="s">
        <v>98</v>
      </c>
      <c r="C7" s="6">
        <v>6803353.6500000004</v>
      </c>
      <c r="D7" s="6">
        <v>6803353.6500000004</v>
      </c>
      <c r="E7" s="6">
        <v>6673553.6500000004</v>
      </c>
      <c r="F7" s="6">
        <v>129800</v>
      </c>
      <c r="G7" s="6"/>
      <c r="H7" s="6"/>
      <c r="I7" s="6"/>
      <c r="J7" s="6"/>
      <c r="K7" s="6"/>
      <c r="L7" s="6"/>
      <c r="M7" s="6"/>
      <c r="N7" s="6"/>
      <c r="O7" s="6"/>
    </row>
    <row r="8" spans="1:15" ht="24" customHeight="1">
      <c r="A8" s="48" t="s">
        <v>99</v>
      </c>
      <c r="B8" s="64" t="s">
        <v>100</v>
      </c>
      <c r="C8" s="6">
        <v>6801853.6500000004</v>
      </c>
      <c r="D8" s="6">
        <v>6801853.6500000004</v>
      </c>
      <c r="E8" s="6">
        <v>6673553.6500000004</v>
      </c>
      <c r="F8" s="6">
        <v>128300</v>
      </c>
      <c r="G8" s="6"/>
      <c r="H8" s="6"/>
      <c r="I8" s="6"/>
      <c r="J8" s="6"/>
      <c r="K8" s="6"/>
      <c r="L8" s="6"/>
      <c r="M8" s="6"/>
      <c r="N8" s="6"/>
      <c r="O8" s="6"/>
    </row>
    <row r="9" spans="1:15" ht="24" customHeight="1">
      <c r="A9" s="49" t="s">
        <v>101</v>
      </c>
      <c r="B9" s="65" t="s">
        <v>102</v>
      </c>
      <c r="C9" s="6">
        <v>6801853.6500000004</v>
      </c>
      <c r="D9" s="6">
        <v>6801853.6500000004</v>
      </c>
      <c r="E9" s="6">
        <v>6673553.6500000004</v>
      </c>
      <c r="F9" s="6">
        <v>128300</v>
      </c>
      <c r="G9" s="6"/>
      <c r="H9" s="6"/>
      <c r="I9" s="6"/>
      <c r="J9" s="6"/>
      <c r="K9" s="6"/>
      <c r="L9" s="6"/>
      <c r="M9" s="6"/>
      <c r="N9" s="6"/>
      <c r="O9" s="6"/>
    </row>
    <row r="10" spans="1:15" ht="24" customHeight="1">
      <c r="A10" s="48" t="s">
        <v>103</v>
      </c>
      <c r="B10" s="64" t="s">
        <v>104</v>
      </c>
      <c r="C10" s="6">
        <v>1500</v>
      </c>
      <c r="D10" s="6">
        <v>1500</v>
      </c>
      <c r="E10" s="6"/>
      <c r="F10" s="6">
        <v>1500</v>
      </c>
      <c r="G10" s="6"/>
      <c r="H10" s="6"/>
      <c r="I10" s="6"/>
      <c r="J10" s="6"/>
      <c r="K10" s="6"/>
      <c r="L10" s="6"/>
      <c r="M10" s="6"/>
      <c r="N10" s="6"/>
      <c r="O10" s="6"/>
    </row>
    <row r="11" spans="1:15" ht="24" customHeight="1">
      <c r="A11" s="49" t="s">
        <v>105</v>
      </c>
      <c r="B11" s="65" t="s">
        <v>106</v>
      </c>
      <c r="C11" s="6">
        <v>1500</v>
      </c>
      <c r="D11" s="6">
        <v>1500</v>
      </c>
      <c r="E11" s="6"/>
      <c r="F11" s="6">
        <v>1500</v>
      </c>
      <c r="G11" s="6"/>
      <c r="H11" s="6"/>
      <c r="I11" s="6"/>
      <c r="J11" s="6"/>
      <c r="K11" s="6"/>
      <c r="L11" s="6"/>
      <c r="M11" s="6"/>
      <c r="N11" s="6"/>
      <c r="O11" s="6"/>
    </row>
    <row r="12" spans="1:15" ht="24" customHeight="1">
      <c r="A12" s="5" t="s">
        <v>107</v>
      </c>
      <c r="B12" s="63" t="s">
        <v>108</v>
      </c>
      <c r="C12" s="6">
        <v>2513860.1</v>
      </c>
      <c r="D12" s="6">
        <v>2513860.1</v>
      </c>
      <c r="E12" s="6">
        <v>2513860.1</v>
      </c>
      <c r="F12" s="6"/>
      <c r="G12" s="6"/>
      <c r="H12" s="6"/>
      <c r="I12" s="6"/>
      <c r="J12" s="6"/>
      <c r="K12" s="6"/>
      <c r="L12" s="6"/>
      <c r="M12" s="6"/>
      <c r="N12" s="6"/>
      <c r="O12" s="6"/>
    </row>
    <row r="13" spans="1:15" ht="24" customHeight="1">
      <c r="A13" s="48" t="s">
        <v>109</v>
      </c>
      <c r="B13" s="64" t="s">
        <v>110</v>
      </c>
      <c r="C13" s="6">
        <v>2460142.7599999998</v>
      </c>
      <c r="D13" s="6">
        <v>2460142.7599999998</v>
      </c>
      <c r="E13" s="6">
        <v>2460142.7599999998</v>
      </c>
      <c r="F13" s="6"/>
      <c r="G13" s="6"/>
      <c r="H13" s="6"/>
      <c r="I13" s="6"/>
      <c r="J13" s="6"/>
      <c r="K13" s="6"/>
      <c r="L13" s="6"/>
      <c r="M13" s="6"/>
      <c r="N13" s="6"/>
      <c r="O13" s="6"/>
    </row>
    <row r="14" spans="1:15" ht="24" customHeight="1">
      <c r="A14" s="49" t="s">
        <v>111</v>
      </c>
      <c r="B14" s="65" t="s">
        <v>112</v>
      </c>
      <c r="C14" s="6">
        <v>708133.8</v>
      </c>
      <c r="D14" s="6">
        <v>708133.8</v>
      </c>
      <c r="E14" s="6">
        <v>708133.8</v>
      </c>
      <c r="F14" s="6"/>
      <c r="G14" s="6"/>
      <c r="H14" s="6"/>
      <c r="I14" s="6"/>
      <c r="J14" s="6"/>
      <c r="K14" s="6"/>
      <c r="L14" s="6"/>
      <c r="M14" s="6"/>
      <c r="N14" s="6"/>
      <c r="O14" s="6"/>
    </row>
    <row r="15" spans="1:15" ht="24" customHeight="1">
      <c r="A15" s="49" t="s">
        <v>113</v>
      </c>
      <c r="B15" s="65" t="s">
        <v>114</v>
      </c>
      <c r="C15" s="6">
        <v>1017008.96</v>
      </c>
      <c r="D15" s="6">
        <v>1017008.96</v>
      </c>
      <c r="E15" s="6">
        <v>1017008.96</v>
      </c>
      <c r="F15" s="6"/>
      <c r="G15" s="6"/>
      <c r="H15" s="6"/>
      <c r="I15" s="6"/>
      <c r="J15" s="6"/>
      <c r="K15" s="6"/>
      <c r="L15" s="6"/>
      <c r="M15" s="6"/>
      <c r="N15" s="6"/>
      <c r="O15" s="6"/>
    </row>
    <row r="16" spans="1:15" ht="24" customHeight="1">
      <c r="A16" s="49" t="s">
        <v>115</v>
      </c>
      <c r="B16" s="65" t="s">
        <v>116</v>
      </c>
      <c r="C16" s="6">
        <v>735000</v>
      </c>
      <c r="D16" s="6">
        <v>735000</v>
      </c>
      <c r="E16" s="6">
        <v>735000</v>
      </c>
      <c r="F16" s="6"/>
      <c r="G16" s="6"/>
      <c r="H16" s="6"/>
      <c r="I16" s="6"/>
      <c r="J16" s="6"/>
      <c r="K16" s="6"/>
      <c r="L16" s="6"/>
      <c r="M16" s="6"/>
      <c r="N16" s="6"/>
      <c r="O16" s="6"/>
    </row>
    <row r="17" spans="1:15" ht="24" customHeight="1">
      <c r="A17" s="48" t="s">
        <v>117</v>
      </c>
      <c r="B17" s="64" t="s">
        <v>118</v>
      </c>
      <c r="C17" s="6">
        <v>16632</v>
      </c>
      <c r="D17" s="6">
        <v>16632</v>
      </c>
      <c r="E17" s="6">
        <v>16632</v>
      </c>
      <c r="F17" s="6"/>
      <c r="G17" s="6"/>
      <c r="H17" s="6"/>
      <c r="I17" s="6"/>
      <c r="J17" s="6"/>
      <c r="K17" s="6"/>
      <c r="L17" s="6"/>
      <c r="M17" s="6"/>
      <c r="N17" s="6"/>
      <c r="O17" s="6"/>
    </row>
    <row r="18" spans="1:15" ht="24" customHeight="1">
      <c r="A18" s="49" t="s">
        <v>119</v>
      </c>
      <c r="B18" s="65" t="s">
        <v>120</v>
      </c>
      <c r="C18" s="6">
        <v>16632</v>
      </c>
      <c r="D18" s="6">
        <v>16632</v>
      </c>
      <c r="E18" s="6">
        <v>16632</v>
      </c>
      <c r="F18" s="6"/>
      <c r="G18" s="6"/>
      <c r="H18" s="6"/>
      <c r="I18" s="6"/>
      <c r="J18" s="6"/>
      <c r="K18" s="6"/>
      <c r="L18" s="6"/>
      <c r="M18" s="6"/>
      <c r="N18" s="6"/>
      <c r="O18" s="6"/>
    </row>
    <row r="19" spans="1:15" ht="24" customHeight="1">
      <c r="A19" s="48" t="s">
        <v>121</v>
      </c>
      <c r="B19" s="64" t="s">
        <v>122</v>
      </c>
      <c r="C19" s="6">
        <v>37085.339999999997</v>
      </c>
      <c r="D19" s="6">
        <v>37085.339999999997</v>
      </c>
      <c r="E19" s="6">
        <v>37085.339999999997</v>
      </c>
      <c r="F19" s="6"/>
      <c r="G19" s="6"/>
      <c r="H19" s="6"/>
      <c r="I19" s="6"/>
      <c r="J19" s="6"/>
      <c r="K19" s="6"/>
      <c r="L19" s="6"/>
      <c r="M19" s="6"/>
      <c r="N19" s="6"/>
      <c r="O19" s="6"/>
    </row>
    <row r="20" spans="1:15" ht="24" customHeight="1">
      <c r="A20" s="49" t="s">
        <v>123</v>
      </c>
      <c r="B20" s="65" t="s">
        <v>122</v>
      </c>
      <c r="C20" s="6">
        <v>37085.339999999997</v>
      </c>
      <c r="D20" s="6">
        <v>37085.339999999997</v>
      </c>
      <c r="E20" s="6">
        <v>37085.339999999997</v>
      </c>
      <c r="F20" s="6"/>
      <c r="G20" s="6"/>
      <c r="H20" s="6"/>
      <c r="I20" s="6"/>
      <c r="J20" s="6"/>
      <c r="K20" s="6"/>
      <c r="L20" s="6"/>
      <c r="M20" s="6"/>
      <c r="N20" s="6"/>
      <c r="O20" s="6"/>
    </row>
    <row r="21" spans="1:15" ht="24" customHeight="1">
      <c r="A21" s="5" t="s">
        <v>124</v>
      </c>
      <c r="B21" s="63" t="s">
        <v>125</v>
      </c>
      <c r="C21" s="6">
        <v>677589.65</v>
      </c>
      <c r="D21" s="6">
        <v>677589.65</v>
      </c>
      <c r="E21" s="6">
        <v>677589.65</v>
      </c>
      <c r="F21" s="6"/>
      <c r="G21" s="6"/>
      <c r="H21" s="6"/>
      <c r="I21" s="6"/>
      <c r="J21" s="6"/>
      <c r="K21" s="6"/>
      <c r="L21" s="6"/>
      <c r="M21" s="6"/>
      <c r="N21" s="6"/>
      <c r="O21" s="6"/>
    </row>
    <row r="22" spans="1:15" ht="24" customHeight="1">
      <c r="A22" s="48" t="s">
        <v>126</v>
      </c>
      <c r="B22" s="64" t="s">
        <v>127</v>
      </c>
      <c r="C22" s="6">
        <v>677589.65</v>
      </c>
      <c r="D22" s="6">
        <v>677589.65</v>
      </c>
      <c r="E22" s="6">
        <v>677589.65</v>
      </c>
      <c r="F22" s="6"/>
      <c r="G22" s="6"/>
      <c r="H22" s="6"/>
      <c r="I22" s="6"/>
      <c r="J22" s="6"/>
      <c r="K22" s="6"/>
      <c r="L22" s="6"/>
      <c r="M22" s="6"/>
      <c r="N22" s="6"/>
      <c r="O22" s="6"/>
    </row>
    <row r="23" spans="1:15" ht="24" customHeight="1">
      <c r="A23" s="49" t="s">
        <v>128</v>
      </c>
      <c r="B23" s="65" t="s">
        <v>129</v>
      </c>
      <c r="C23" s="6"/>
      <c r="D23" s="6"/>
      <c r="E23" s="6"/>
      <c r="F23" s="6"/>
      <c r="G23" s="6"/>
      <c r="H23" s="6"/>
      <c r="I23" s="6"/>
      <c r="J23" s="6"/>
      <c r="K23" s="6"/>
      <c r="L23" s="6"/>
      <c r="M23" s="6"/>
      <c r="N23" s="6"/>
      <c r="O23" s="6"/>
    </row>
    <row r="24" spans="1:15" ht="24" customHeight="1">
      <c r="A24" s="49" t="s">
        <v>130</v>
      </c>
      <c r="B24" s="65" t="s">
        <v>131</v>
      </c>
      <c r="C24" s="6">
        <v>360257.61</v>
      </c>
      <c r="D24" s="6">
        <v>360257.61</v>
      </c>
      <c r="E24" s="6">
        <v>360257.61</v>
      </c>
      <c r="F24" s="6"/>
      <c r="G24" s="6"/>
      <c r="H24" s="6"/>
      <c r="I24" s="6"/>
      <c r="J24" s="6"/>
      <c r="K24" s="6"/>
      <c r="L24" s="6"/>
      <c r="M24" s="6"/>
      <c r="N24" s="6"/>
      <c r="O24" s="6"/>
    </row>
    <row r="25" spans="1:15" ht="24" customHeight="1">
      <c r="A25" s="49" t="s">
        <v>132</v>
      </c>
      <c r="B25" s="65" t="s">
        <v>133</v>
      </c>
      <c r="C25" s="6">
        <v>296792.03999999998</v>
      </c>
      <c r="D25" s="6">
        <v>296792.03999999998</v>
      </c>
      <c r="E25" s="6">
        <v>296792.03999999998</v>
      </c>
      <c r="F25" s="6"/>
      <c r="G25" s="6"/>
      <c r="H25" s="6"/>
      <c r="I25" s="6"/>
      <c r="J25" s="6"/>
      <c r="K25" s="6"/>
      <c r="L25" s="6"/>
      <c r="M25" s="6"/>
      <c r="N25" s="6"/>
      <c r="O25" s="6"/>
    </row>
    <row r="26" spans="1:15" ht="24" customHeight="1">
      <c r="A26" s="49" t="s">
        <v>134</v>
      </c>
      <c r="B26" s="65" t="s">
        <v>135</v>
      </c>
      <c r="C26" s="6">
        <v>20540</v>
      </c>
      <c r="D26" s="6">
        <v>20540</v>
      </c>
      <c r="E26" s="6">
        <v>20540</v>
      </c>
      <c r="F26" s="6"/>
      <c r="G26" s="6"/>
      <c r="H26" s="6"/>
      <c r="I26" s="6"/>
      <c r="J26" s="6"/>
      <c r="K26" s="6"/>
      <c r="L26" s="6"/>
      <c r="M26" s="6"/>
      <c r="N26" s="6"/>
      <c r="O26" s="6"/>
    </row>
    <row r="27" spans="1:15" ht="24" customHeight="1">
      <c r="A27" s="5" t="s">
        <v>136</v>
      </c>
      <c r="B27" s="63" t="s">
        <v>137</v>
      </c>
      <c r="C27" s="6">
        <v>635749</v>
      </c>
      <c r="D27" s="6">
        <v>635749</v>
      </c>
      <c r="E27" s="6">
        <v>635749</v>
      </c>
      <c r="F27" s="6"/>
      <c r="G27" s="6"/>
      <c r="H27" s="6"/>
      <c r="I27" s="6"/>
      <c r="J27" s="6"/>
      <c r="K27" s="6"/>
      <c r="L27" s="6"/>
      <c r="M27" s="6"/>
      <c r="N27" s="6"/>
      <c r="O27" s="6"/>
    </row>
    <row r="28" spans="1:15" ht="24" customHeight="1">
      <c r="A28" s="48" t="s">
        <v>138</v>
      </c>
      <c r="B28" s="64" t="s">
        <v>139</v>
      </c>
      <c r="C28" s="6">
        <v>635749</v>
      </c>
      <c r="D28" s="6">
        <v>635749</v>
      </c>
      <c r="E28" s="6">
        <v>635749</v>
      </c>
      <c r="F28" s="6"/>
      <c r="G28" s="6"/>
      <c r="H28" s="6"/>
      <c r="I28" s="6"/>
      <c r="J28" s="6"/>
      <c r="K28" s="6"/>
      <c r="L28" s="6"/>
      <c r="M28" s="6"/>
      <c r="N28" s="6"/>
      <c r="O28" s="6"/>
    </row>
    <row r="29" spans="1:15" ht="24" customHeight="1">
      <c r="A29" s="49" t="s">
        <v>140</v>
      </c>
      <c r="B29" s="65" t="s">
        <v>141</v>
      </c>
      <c r="C29" s="6">
        <v>635749</v>
      </c>
      <c r="D29" s="6">
        <v>635749</v>
      </c>
      <c r="E29" s="6">
        <v>635749</v>
      </c>
      <c r="F29" s="6"/>
      <c r="G29" s="6"/>
      <c r="H29" s="6"/>
      <c r="I29" s="6"/>
      <c r="J29" s="6"/>
      <c r="K29" s="6"/>
      <c r="L29" s="6"/>
      <c r="M29" s="6"/>
      <c r="N29" s="6"/>
      <c r="O29" s="6"/>
    </row>
    <row r="30" spans="1:15" ht="29.45" customHeight="1">
      <c r="A30" s="78" t="s">
        <v>57</v>
      </c>
      <c r="B30" s="78"/>
      <c r="C30" s="6">
        <v>10630552.4</v>
      </c>
      <c r="D30" s="6">
        <v>10630552.4</v>
      </c>
      <c r="E30" s="6">
        <v>10500752.4</v>
      </c>
      <c r="F30" s="6">
        <v>129800</v>
      </c>
      <c r="G30" s="6"/>
      <c r="H30" s="6"/>
      <c r="I30" s="6"/>
      <c r="J30" s="6"/>
      <c r="K30" s="6"/>
      <c r="L30" s="6"/>
      <c r="M30" s="6"/>
      <c r="N30" s="6"/>
      <c r="O30" s="6"/>
    </row>
  </sheetData>
  <mergeCells count="12">
    <mergeCell ref="A2:O2"/>
    <mergeCell ref="A3:B3"/>
    <mergeCell ref="C3:O3"/>
    <mergeCell ref="D4:F4"/>
    <mergeCell ref="J4:O4"/>
    <mergeCell ref="H4:H5"/>
    <mergeCell ref="I4:I5"/>
    <mergeCell ref="A30:B30"/>
    <mergeCell ref="A4:A5"/>
    <mergeCell ref="B4:B5"/>
    <mergeCell ref="C4:C5"/>
    <mergeCell ref="G4:G5"/>
  </mergeCells>
  <phoneticPr fontId="23"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D38"/>
  <sheetViews>
    <sheetView showZeros="0" topLeftCell="A2" workbookViewId="0">
      <selection sqref="A1:D1"/>
    </sheetView>
  </sheetViews>
  <sheetFormatPr defaultColWidth="9" defaultRowHeight="13.5" customHeight="1"/>
  <cols>
    <col min="1" max="1" width="35.125" customWidth="1"/>
    <col min="2" max="2" width="29.875" customWidth="1"/>
    <col min="3" max="3" width="34.125" customWidth="1"/>
    <col min="4" max="4" width="27.25" customWidth="1"/>
  </cols>
  <sheetData>
    <row r="1" spans="1:4" ht="13.15" customHeight="1">
      <c r="A1" s="83" t="s">
        <v>142</v>
      </c>
      <c r="B1" s="83"/>
      <c r="C1" s="83"/>
      <c r="D1" s="83"/>
    </row>
    <row r="2" spans="1:4" ht="43.15" customHeight="1">
      <c r="A2" s="80" t="str">
        <f>"2025"&amp;"年部门财政拨款收支预算总表"</f>
        <v>2025年部门财政拨款收支预算总表</v>
      </c>
      <c r="B2" s="80"/>
      <c r="C2" s="80"/>
      <c r="D2" s="80"/>
    </row>
    <row r="3" spans="1:4" ht="13.5" customHeight="1">
      <c r="A3" s="81" t="str">
        <f>"单位名称："&amp;"楚雄市鹿城镇初级中学"</f>
        <v>单位名称：楚雄市鹿城镇初级中学</v>
      </c>
      <c r="B3" s="81"/>
      <c r="C3" s="50"/>
      <c r="D3" s="2" t="s">
        <v>54</v>
      </c>
    </row>
    <row r="4" spans="1:4" ht="13.5" customHeight="1">
      <c r="A4" s="84" t="s">
        <v>143</v>
      </c>
      <c r="B4" s="84"/>
      <c r="C4" s="84" t="s">
        <v>144</v>
      </c>
      <c r="D4" s="84"/>
    </row>
    <row r="5" spans="1:4" ht="42" customHeight="1">
      <c r="A5" s="51" t="s">
        <v>5</v>
      </c>
      <c r="B5" s="51" t="str">
        <f>"2025"&amp;"年预算数"</f>
        <v>2025年预算数</v>
      </c>
      <c r="C5" s="3" t="s">
        <v>145</v>
      </c>
      <c r="D5" s="51" t="str">
        <f>"2025"&amp;"年预算数"</f>
        <v>2025年预算数</v>
      </c>
    </row>
    <row r="6" spans="1:4" ht="24.2" customHeight="1">
      <c r="A6" s="52" t="s">
        <v>146</v>
      </c>
      <c r="B6" s="6">
        <v>10630552.4</v>
      </c>
      <c r="C6" s="53" t="s">
        <v>147</v>
      </c>
      <c r="D6" s="6">
        <v>10630552.4</v>
      </c>
    </row>
    <row r="7" spans="1:4" ht="24.2" customHeight="1">
      <c r="A7" s="52" t="s">
        <v>148</v>
      </c>
      <c r="B7" s="6">
        <v>10630552.4</v>
      </c>
      <c r="C7" s="53" t="s">
        <v>149</v>
      </c>
      <c r="D7" s="6"/>
    </row>
    <row r="8" spans="1:4" ht="24.2" customHeight="1">
      <c r="A8" s="52" t="s">
        <v>150</v>
      </c>
      <c r="B8" s="6"/>
      <c r="C8" s="53" t="s">
        <v>151</v>
      </c>
      <c r="D8" s="6"/>
    </row>
    <row r="9" spans="1:4" ht="24.2" customHeight="1">
      <c r="A9" s="52" t="s">
        <v>152</v>
      </c>
      <c r="B9" s="6"/>
      <c r="C9" s="53" t="s">
        <v>153</v>
      </c>
      <c r="D9" s="6"/>
    </row>
    <row r="10" spans="1:4" ht="24.2" customHeight="1">
      <c r="A10" s="52" t="s">
        <v>154</v>
      </c>
      <c r="B10" s="6"/>
      <c r="C10" s="53" t="s">
        <v>155</v>
      </c>
      <c r="D10" s="6"/>
    </row>
    <row r="11" spans="1:4" ht="24.2" customHeight="1">
      <c r="A11" s="52" t="s">
        <v>148</v>
      </c>
      <c r="B11" s="6"/>
      <c r="C11" s="53" t="s">
        <v>156</v>
      </c>
      <c r="D11" s="6">
        <v>6803353.6500000004</v>
      </c>
    </row>
    <row r="12" spans="1:4" ht="24.2" customHeight="1">
      <c r="A12" s="54" t="s">
        <v>150</v>
      </c>
      <c r="B12" s="6"/>
      <c r="C12" s="55" t="s">
        <v>157</v>
      </c>
      <c r="D12" s="6"/>
    </row>
    <row r="13" spans="1:4" ht="24.2" customHeight="1">
      <c r="A13" s="54" t="s">
        <v>152</v>
      </c>
      <c r="B13" s="6"/>
      <c r="C13" s="55" t="s">
        <v>158</v>
      </c>
      <c r="D13" s="6"/>
    </row>
    <row r="14" spans="1:4" ht="24.2" customHeight="1">
      <c r="A14" s="56"/>
      <c r="B14" s="6"/>
      <c r="C14" s="55" t="s">
        <v>159</v>
      </c>
      <c r="D14" s="6">
        <v>2513860.1</v>
      </c>
    </row>
    <row r="15" spans="1:4" ht="24.2" customHeight="1">
      <c r="A15" s="56"/>
      <c r="B15" s="6"/>
      <c r="C15" s="55" t="s">
        <v>160</v>
      </c>
      <c r="D15" s="6"/>
    </row>
    <row r="16" spans="1:4" ht="24.2" customHeight="1">
      <c r="A16" s="56"/>
      <c r="B16" s="6"/>
      <c r="C16" s="55" t="s">
        <v>161</v>
      </c>
      <c r="D16" s="6">
        <v>677589.65</v>
      </c>
    </row>
    <row r="17" spans="1:4" ht="24.2" customHeight="1">
      <c r="A17" s="56"/>
      <c r="B17" s="6"/>
      <c r="C17" s="55" t="s">
        <v>162</v>
      </c>
      <c r="D17" s="6"/>
    </row>
    <row r="18" spans="1:4" ht="24.2" customHeight="1">
      <c r="A18" s="56"/>
      <c r="B18" s="6"/>
      <c r="C18" s="55" t="s">
        <v>163</v>
      </c>
      <c r="D18" s="6"/>
    </row>
    <row r="19" spans="1:4" ht="24.2" customHeight="1">
      <c r="A19" s="56"/>
      <c r="B19" s="6"/>
      <c r="C19" s="55" t="s">
        <v>164</v>
      </c>
      <c r="D19" s="6"/>
    </row>
    <row r="20" spans="1:4" ht="24.2" customHeight="1">
      <c r="A20" s="56"/>
      <c r="B20" s="6"/>
      <c r="C20" s="55" t="s">
        <v>165</v>
      </c>
      <c r="D20" s="6"/>
    </row>
    <row r="21" spans="1:4" ht="24.2" customHeight="1">
      <c r="A21" s="56"/>
      <c r="B21" s="6"/>
      <c r="C21" s="55" t="s">
        <v>166</v>
      </c>
      <c r="D21" s="6"/>
    </row>
    <row r="22" spans="1:4" ht="24.2" customHeight="1">
      <c r="A22" s="56"/>
      <c r="B22" s="6"/>
      <c r="C22" s="55" t="s">
        <v>167</v>
      </c>
      <c r="D22" s="6"/>
    </row>
    <row r="23" spans="1:4" ht="24.2" customHeight="1">
      <c r="A23" s="56"/>
      <c r="B23" s="6"/>
      <c r="C23" s="55" t="s">
        <v>168</v>
      </c>
      <c r="D23" s="6"/>
    </row>
    <row r="24" spans="1:4" ht="24.2" customHeight="1">
      <c r="A24" s="56"/>
      <c r="B24" s="6"/>
      <c r="C24" s="55" t="s">
        <v>169</v>
      </c>
      <c r="D24" s="6"/>
    </row>
    <row r="25" spans="1:4" ht="24.2" customHeight="1">
      <c r="A25" s="56"/>
      <c r="B25" s="6"/>
      <c r="C25" s="55" t="s">
        <v>170</v>
      </c>
      <c r="D25" s="6"/>
    </row>
    <row r="26" spans="1:4" ht="24.2" customHeight="1">
      <c r="A26" s="56"/>
      <c r="B26" s="6"/>
      <c r="C26" s="55" t="s">
        <v>171</v>
      </c>
      <c r="D26" s="6">
        <v>635749</v>
      </c>
    </row>
    <row r="27" spans="1:4" ht="24.2" customHeight="1">
      <c r="A27" s="56"/>
      <c r="B27" s="6"/>
      <c r="C27" s="55" t="s">
        <v>172</v>
      </c>
      <c r="D27" s="6"/>
    </row>
    <row r="28" spans="1:4" ht="24.2" customHeight="1">
      <c r="A28" s="56"/>
      <c r="B28" s="6"/>
      <c r="C28" s="55" t="s">
        <v>173</v>
      </c>
      <c r="D28" s="6"/>
    </row>
    <row r="29" spans="1:4" ht="24.2" customHeight="1">
      <c r="A29" s="56"/>
      <c r="B29" s="6"/>
      <c r="C29" s="55" t="s">
        <v>174</v>
      </c>
      <c r="D29" s="6"/>
    </row>
    <row r="30" spans="1:4" ht="24.2" customHeight="1">
      <c r="A30" s="56"/>
      <c r="B30" s="6"/>
      <c r="C30" s="55" t="s">
        <v>175</v>
      </c>
      <c r="D30" s="6"/>
    </row>
    <row r="31" spans="1:4" ht="24.2" customHeight="1">
      <c r="A31" s="56"/>
      <c r="B31" s="6"/>
      <c r="C31" s="54" t="s">
        <v>176</v>
      </c>
      <c r="D31" s="6"/>
    </row>
    <row r="32" spans="1:4" ht="24.2" customHeight="1">
      <c r="A32" s="56"/>
      <c r="B32" s="6"/>
      <c r="C32" s="54" t="s">
        <v>177</v>
      </c>
      <c r="D32" s="6"/>
    </row>
    <row r="33" spans="1:4" ht="24.2" customHeight="1">
      <c r="A33" s="56"/>
      <c r="B33" s="6"/>
      <c r="C33" s="57" t="s">
        <v>178</v>
      </c>
      <c r="D33" s="6"/>
    </row>
    <row r="34" spans="1:4" ht="24" customHeight="1">
      <c r="A34" s="58"/>
      <c r="B34" s="6"/>
      <c r="C34" s="59" t="s">
        <v>179</v>
      </c>
      <c r="D34" s="6"/>
    </row>
    <row r="35" spans="1:4" ht="24" customHeight="1">
      <c r="A35" s="58"/>
      <c r="B35" s="6"/>
      <c r="C35" s="59" t="s">
        <v>180</v>
      </c>
      <c r="D35" s="6"/>
    </row>
    <row r="36" spans="1:4" ht="24" customHeight="1">
      <c r="A36" s="58"/>
      <c r="B36" s="6"/>
      <c r="C36" s="59" t="s">
        <v>181</v>
      </c>
      <c r="D36" s="6"/>
    </row>
    <row r="37" spans="1:4" ht="24" customHeight="1">
      <c r="A37" s="58"/>
      <c r="B37" s="6"/>
      <c r="C37" s="57" t="s">
        <v>182</v>
      </c>
      <c r="D37" s="60"/>
    </row>
    <row r="38" spans="1:4" ht="24.2" customHeight="1">
      <c r="A38" s="58" t="s">
        <v>51</v>
      </c>
      <c r="B38" s="6">
        <v>10630552.4</v>
      </c>
      <c r="C38" s="58" t="s">
        <v>183</v>
      </c>
      <c r="D38" s="6">
        <v>10630552.4</v>
      </c>
    </row>
  </sheetData>
  <mergeCells count="5">
    <mergeCell ref="A1:D1"/>
    <mergeCell ref="A2:D2"/>
    <mergeCell ref="A3:B3"/>
    <mergeCell ref="A4:B4"/>
    <mergeCell ref="C4:D4"/>
  </mergeCells>
  <phoneticPr fontId="23"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G29"/>
  <sheetViews>
    <sheetView showZeros="0" topLeftCell="A13" workbookViewId="0">
      <selection sqref="A1:G1"/>
    </sheetView>
  </sheetViews>
  <sheetFormatPr defaultColWidth="9" defaultRowHeight="13.5" customHeight="1"/>
  <cols>
    <col min="1" max="1" width="18.625" customWidth="1"/>
    <col min="2" max="2" width="21.875" customWidth="1"/>
    <col min="3" max="7" width="26.125" customWidth="1"/>
  </cols>
  <sheetData>
    <row r="1" spans="1:7" ht="15.4" customHeight="1">
      <c r="A1" s="79" t="s">
        <v>184</v>
      </c>
      <c r="B1" s="79"/>
      <c r="C1" s="79"/>
      <c r="D1" s="79"/>
      <c r="E1" s="79"/>
      <c r="F1" s="79"/>
      <c r="G1" s="79"/>
    </row>
    <row r="2" spans="1:7" ht="35.65" customHeight="1">
      <c r="A2" s="75" t="str">
        <f>"2025"&amp;"年一般公共预算支出预算表（按功能科目分类）"</f>
        <v>2025年一般公共预算支出预算表（按功能科目分类）</v>
      </c>
      <c r="B2" s="75"/>
      <c r="C2" s="75"/>
      <c r="D2" s="75"/>
      <c r="E2" s="75"/>
      <c r="F2" s="75"/>
      <c r="G2" s="75"/>
    </row>
    <row r="3" spans="1:7" ht="26.45" customHeight="1">
      <c r="A3" s="76" t="str">
        <f>"单位名称："&amp;"楚雄市鹿城镇初级中学"</f>
        <v>单位名称：楚雄市鹿城镇初级中学</v>
      </c>
      <c r="B3" s="76"/>
      <c r="C3" s="76"/>
      <c r="D3" s="76"/>
      <c r="E3" s="76"/>
      <c r="F3" s="47"/>
      <c r="G3" s="19" t="s">
        <v>2</v>
      </c>
    </row>
    <row r="4" spans="1:7" ht="18.95" customHeight="1">
      <c r="A4" s="77" t="s">
        <v>185</v>
      </c>
      <c r="B4" s="77"/>
      <c r="C4" s="77" t="s">
        <v>57</v>
      </c>
      <c r="D4" s="77" t="s">
        <v>76</v>
      </c>
      <c r="E4" s="77"/>
      <c r="F4" s="77"/>
      <c r="G4" s="77" t="s">
        <v>77</v>
      </c>
    </row>
    <row r="5" spans="1:7" ht="18.95" customHeight="1">
      <c r="A5" s="7" t="s">
        <v>73</v>
      </c>
      <c r="B5" s="7" t="s">
        <v>74</v>
      </c>
      <c r="C5" s="77"/>
      <c r="D5" s="7" t="s">
        <v>59</v>
      </c>
      <c r="E5" s="7" t="s">
        <v>186</v>
      </c>
      <c r="F5" s="7" t="s">
        <v>187</v>
      </c>
      <c r="G5" s="77"/>
    </row>
    <row r="6" spans="1:7" ht="18.95" customHeight="1">
      <c r="A6" s="7" t="s">
        <v>83</v>
      </c>
      <c r="B6" s="7">
        <v>2</v>
      </c>
      <c r="C6" s="7" t="s">
        <v>85</v>
      </c>
      <c r="D6" s="7" t="s">
        <v>86</v>
      </c>
      <c r="E6" s="7" t="s">
        <v>87</v>
      </c>
      <c r="F6" s="7" t="s">
        <v>88</v>
      </c>
      <c r="G6" s="7" t="s">
        <v>89</v>
      </c>
    </row>
    <row r="7" spans="1:7" ht="18.95" customHeight="1">
      <c r="A7" s="5" t="s">
        <v>97</v>
      </c>
      <c r="B7" s="5" t="s">
        <v>98</v>
      </c>
      <c r="C7" s="6">
        <v>6803353.6500000004</v>
      </c>
      <c r="D7" s="6">
        <v>6673553.6500000004</v>
      </c>
      <c r="E7" s="6">
        <v>6567595.5300000003</v>
      </c>
      <c r="F7" s="6">
        <v>105958.12</v>
      </c>
      <c r="G7" s="6">
        <v>129800</v>
      </c>
    </row>
    <row r="8" spans="1:7" ht="18.95" customHeight="1">
      <c r="A8" s="48" t="s">
        <v>99</v>
      </c>
      <c r="B8" s="48" t="s">
        <v>100</v>
      </c>
      <c r="C8" s="6">
        <v>6801853.6500000004</v>
      </c>
      <c r="D8" s="6">
        <v>6673553.6500000004</v>
      </c>
      <c r="E8" s="6">
        <v>6567595.5300000003</v>
      </c>
      <c r="F8" s="6">
        <v>105958.12</v>
      </c>
      <c r="G8" s="6">
        <v>128300</v>
      </c>
    </row>
    <row r="9" spans="1:7" ht="18.95" customHeight="1">
      <c r="A9" s="49" t="s">
        <v>101</v>
      </c>
      <c r="B9" s="49" t="s">
        <v>102</v>
      </c>
      <c r="C9" s="6">
        <v>6801853.6500000004</v>
      </c>
      <c r="D9" s="6">
        <v>6673553.6500000004</v>
      </c>
      <c r="E9" s="6">
        <v>6567595.5300000003</v>
      </c>
      <c r="F9" s="6">
        <v>105958.12</v>
      </c>
      <c r="G9" s="6">
        <v>128300</v>
      </c>
    </row>
    <row r="10" spans="1:7" ht="18.95" customHeight="1">
      <c r="A10" s="48" t="s">
        <v>103</v>
      </c>
      <c r="B10" s="48" t="s">
        <v>104</v>
      </c>
      <c r="C10" s="6">
        <v>1500</v>
      </c>
      <c r="D10" s="6"/>
      <c r="E10" s="6"/>
      <c r="F10" s="6"/>
      <c r="G10" s="6">
        <v>1500</v>
      </c>
    </row>
    <row r="11" spans="1:7" ht="18.95" customHeight="1">
      <c r="A11" s="49" t="s">
        <v>105</v>
      </c>
      <c r="B11" s="49" t="s">
        <v>106</v>
      </c>
      <c r="C11" s="6">
        <v>1500</v>
      </c>
      <c r="D11" s="6"/>
      <c r="E11" s="6"/>
      <c r="F11" s="6"/>
      <c r="G11" s="6">
        <v>1500</v>
      </c>
    </row>
    <row r="12" spans="1:7" ht="18.95" customHeight="1">
      <c r="A12" s="5" t="s">
        <v>107</v>
      </c>
      <c r="B12" s="5" t="s">
        <v>108</v>
      </c>
      <c r="C12" s="6">
        <v>2513860.1</v>
      </c>
      <c r="D12" s="6">
        <v>2513860.1</v>
      </c>
      <c r="E12" s="6">
        <v>2501860.1</v>
      </c>
      <c r="F12" s="6">
        <v>12000</v>
      </c>
      <c r="G12" s="6"/>
    </row>
    <row r="13" spans="1:7" ht="18.95" customHeight="1">
      <c r="A13" s="48" t="s">
        <v>109</v>
      </c>
      <c r="B13" s="48" t="s">
        <v>110</v>
      </c>
      <c r="C13" s="6">
        <v>2460142.7599999998</v>
      </c>
      <c r="D13" s="6">
        <v>2460142.7599999998</v>
      </c>
      <c r="E13" s="6">
        <v>2448142.7599999998</v>
      </c>
      <c r="F13" s="6">
        <v>12000</v>
      </c>
      <c r="G13" s="6"/>
    </row>
    <row r="14" spans="1:7" ht="18.95" customHeight="1">
      <c r="A14" s="49" t="s">
        <v>111</v>
      </c>
      <c r="B14" s="49" t="s">
        <v>112</v>
      </c>
      <c r="C14" s="6">
        <v>708133.8</v>
      </c>
      <c r="D14" s="6">
        <v>708133.8</v>
      </c>
      <c r="E14" s="6">
        <v>696133.8</v>
      </c>
      <c r="F14" s="6">
        <v>12000</v>
      </c>
      <c r="G14" s="6"/>
    </row>
    <row r="15" spans="1:7" ht="18.95" customHeight="1">
      <c r="A15" s="49" t="s">
        <v>113</v>
      </c>
      <c r="B15" s="49" t="s">
        <v>114</v>
      </c>
      <c r="C15" s="6">
        <v>1017008.96</v>
      </c>
      <c r="D15" s="6">
        <v>1017008.96</v>
      </c>
      <c r="E15" s="6">
        <v>1017008.96</v>
      </c>
      <c r="F15" s="6"/>
      <c r="G15" s="6"/>
    </row>
    <row r="16" spans="1:7" ht="18.95" customHeight="1">
      <c r="A16" s="49" t="s">
        <v>115</v>
      </c>
      <c r="B16" s="49" t="s">
        <v>116</v>
      </c>
      <c r="C16" s="6">
        <v>735000</v>
      </c>
      <c r="D16" s="6">
        <v>735000</v>
      </c>
      <c r="E16" s="6">
        <v>735000</v>
      </c>
      <c r="F16" s="6"/>
      <c r="G16" s="6"/>
    </row>
    <row r="17" spans="1:7" ht="18.95" customHeight="1">
      <c r="A17" s="48" t="s">
        <v>117</v>
      </c>
      <c r="B17" s="48" t="s">
        <v>118</v>
      </c>
      <c r="C17" s="6">
        <v>16632</v>
      </c>
      <c r="D17" s="6">
        <v>16632</v>
      </c>
      <c r="E17" s="6">
        <v>16632</v>
      </c>
      <c r="F17" s="6"/>
      <c r="G17" s="6"/>
    </row>
    <row r="18" spans="1:7" ht="18.95" customHeight="1">
      <c r="A18" s="49" t="s">
        <v>119</v>
      </c>
      <c r="B18" s="49" t="s">
        <v>120</v>
      </c>
      <c r="C18" s="6">
        <v>16632</v>
      </c>
      <c r="D18" s="6">
        <v>16632</v>
      </c>
      <c r="E18" s="6">
        <v>16632</v>
      </c>
      <c r="F18" s="6"/>
      <c r="G18" s="6"/>
    </row>
    <row r="19" spans="1:7" ht="18.95" customHeight="1">
      <c r="A19" s="48" t="s">
        <v>121</v>
      </c>
      <c r="B19" s="48" t="s">
        <v>122</v>
      </c>
      <c r="C19" s="6">
        <v>37085.339999999997</v>
      </c>
      <c r="D19" s="6">
        <v>37085.339999999997</v>
      </c>
      <c r="E19" s="6">
        <v>37085.339999999997</v>
      </c>
      <c r="F19" s="6"/>
      <c r="G19" s="6"/>
    </row>
    <row r="20" spans="1:7" ht="18.95" customHeight="1">
      <c r="A20" s="49" t="s">
        <v>123</v>
      </c>
      <c r="B20" s="49" t="s">
        <v>122</v>
      </c>
      <c r="C20" s="6">
        <v>37085.339999999997</v>
      </c>
      <c r="D20" s="6">
        <v>37085.339999999997</v>
      </c>
      <c r="E20" s="6">
        <v>37085.339999999997</v>
      </c>
      <c r="F20" s="6"/>
      <c r="G20" s="6"/>
    </row>
    <row r="21" spans="1:7" ht="18.95" customHeight="1">
      <c r="A21" s="5" t="s">
        <v>124</v>
      </c>
      <c r="B21" s="5" t="s">
        <v>125</v>
      </c>
      <c r="C21" s="6">
        <v>677589.65</v>
      </c>
      <c r="D21" s="6">
        <v>677589.65</v>
      </c>
      <c r="E21" s="6">
        <v>677589.65</v>
      </c>
      <c r="F21" s="6"/>
      <c r="G21" s="6"/>
    </row>
    <row r="22" spans="1:7" ht="18.95" customHeight="1">
      <c r="A22" s="48" t="s">
        <v>126</v>
      </c>
      <c r="B22" s="48" t="s">
        <v>127</v>
      </c>
      <c r="C22" s="6">
        <v>677589.65</v>
      </c>
      <c r="D22" s="6">
        <v>677589.65</v>
      </c>
      <c r="E22" s="6">
        <v>677589.65</v>
      </c>
      <c r="F22" s="6"/>
      <c r="G22" s="6"/>
    </row>
    <row r="23" spans="1:7" ht="18.95" customHeight="1">
      <c r="A23" s="49" t="s">
        <v>130</v>
      </c>
      <c r="B23" s="49" t="s">
        <v>131</v>
      </c>
      <c r="C23" s="6">
        <v>360257.61</v>
      </c>
      <c r="D23" s="6">
        <v>360257.61</v>
      </c>
      <c r="E23" s="6">
        <v>360257.61</v>
      </c>
      <c r="F23" s="6"/>
      <c r="G23" s="6"/>
    </row>
    <row r="24" spans="1:7" ht="18.95" customHeight="1">
      <c r="A24" s="49" t="s">
        <v>132</v>
      </c>
      <c r="B24" s="49" t="s">
        <v>133</v>
      </c>
      <c r="C24" s="6">
        <v>296792.03999999998</v>
      </c>
      <c r="D24" s="6">
        <v>296792.03999999998</v>
      </c>
      <c r="E24" s="6">
        <v>296792.03999999998</v>
      </c>
      <c r="F24" s="6"/>
      <c r="G24" s="6"/>
    </row>
    <row r="25" spans="1:7" ht="18.95" customHeight="1">
      <c r="A25" s="49" t="s">
        <v>134</v>
      </c>
      <c r="B25" s="49" t="s">
        <v>135</v>
      </c>
      <c r="C25" s="6">
        <v>20540</v>
      </c>
      <c r="D25" s="6">
        <v>20540</v>
      </c>
      <c r="E25" s="6">
        <v>20540</v>
      </c>
      <c r="F25" s="6"/>
      <c r="G25" s="6"/>
    </row>
    <row r="26" spans="1:7" ht="18.95" customHeight="1">
      <c r="A26" s="5" t="s">
        <v>136</v>
      </c>
      <c r="B26" s="5" t="s">
        <v>137</v>
      </c>
      <c r="C26" s="6">
        <v>635749</v>
      </c>
      <c r="D26" s="6">
        <v>635749</v>
      </c>
      <c r="E26" s="6">
        <v>635749</v>
      </c>
      <c r="F26" s="6"/>
      <c r="G26" s="6"/>
    </row>
    <row r="27" spans="1:7" ht="18.95" customHeight="1">
      <c r="A27" s="48" t="s">
        <v>138</v>
      </c>
      <c r="B27" s="48" t="s">
        <v>139</v>
      </c>
      <c r="C27" s="6">
        <v>635749</v>
      </c>
      <c r="D27" s="6">
        <v>635749</v>
      </c>
      <c r="E27" s="6">
        <v>635749</v>
      </c>
      <c r="F27" s="6"/>
      <c r="G27" s="6"/>
    </row>
    <row r="28" spans="1:7" ht="18.95" customHeight="1">
      <c r="A28" s="49" t="s">
        <v>140</v>
      </c>
      <c r="B28" s="49" t="s">
        <v>141</v>
      </c>
      <c r="C28" s="6">
        <v>635749</v>
      </c>
      <c r="D28" s="6">
        <v>635749</v>
      </c>
      <c r="E28" s="6">
        <v>635749</v>
      </c>
      <c r="F28" s="6"/>
      <c r="G28" s="6"/>
    </row>
    <row r="29" spans="1:7" ht="18.95" customHeight="1">
      <c r="A29" s="77" t="s">
        <v>188</v>
      </c>
      <c r="B29" s="77"/>
      <c r="C29" s="6">
        <v>10630552.4</v>
      </c>
      <c r="D29" s="6">
        <v>10500752.4</v>
      </c>
      <c r="E29" s="6">
        <v>10382794.279999999</v>
      </c>
      <c r="F29" s="6">
        <v>117958.12</v>
      </c>
      <c r="G29" s="6">
        <v>129800</v>
      </c>
    </row>
  </sheetData>
  <mergeCells count="8">
    <mergeCell ref="A29:B29"/>
    <mergeCell ref="C4:C5"/>
    <mergeCell ref="G4:G5"/>
    <mergeCell ref="A1:G1"/>
    <mergeCell ref="A2:G2"/>
    <mergeCell ref="A3:E3"/>
    <mergeCell ref="A4:B4"/>
    <mergeCell ref="D4:F4"/>
  </mergeCells>
  <phoneticPr fontId="23"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F9"/>
  <sheetViews>
    <sheetView showZeros="0" workbookViewId="0">
      <selection activeCell="D29" sqref="D29"/>
    </sheetView>
  </sheetViews>
  <sheetFormatPr defaultColWidth="9" defaultRowHeight="13.5" customHeight="1"/>
  <cols>
    <col min="1" max="2" width="23.125" customWidth="1"/>
    <col min="3" max="6" width="20.125" customWidth="1"/>
  </cols>
  <sheetData>
    <row r="1" spans="1:6" ht="16.899999999999999" customHeight="1">
      <c r="A1" s="85" t="s">
        <v>189</v>
      </c>
      <c r="B1" s="86"/>
      <c r="C1" s="86"/>
      <c r="D1" s="86"/>
      <c r="E1" s="87"/>
      <c r="F1" s="86"/>
    </row>
    <row r="2" spans="1:6" ht="52.7" customHeight="1">
      <c r="A2" s="75" t="str">
        <f>"2025"&amp;"年一般公共预算“三公”经费支出预算表"</f>
        <v>2025年一般公共预算“三公”经费支出预算表</v>
      </c>
      <c r="B2" s="75"/>
      <c r="C2" s="75"/>
      <c r="D2" s="75"/>
      <c r="E2" s="75"/>
      <c r="F2" s="75"/>
    </row>
    <row r="3" spans="1:6" ht="19.7" customHeight="1">
      <c r="A3" s="76" t="str">
        <f>"单位名称："&amp;"楚雄市鹿城镇初级中学"</f>
        <v>单位名称：楚雄市鹿城镇初级中学</v>
      </c>
      <c r="B3" s="76"/>
      <c r="C3" s="79" t="s">
        <v>54</v>
      </c>
      <c r="D3" s="79"/>
      <c r="E3" s="79"/>
      <c r="F3" s="79"/>
    </row>
    <row r="4" spans="1:6" ht="18.95" customHeight="1">
      <c r="A4" s="77" t="s">
        <v>190</v>
      </c>
      <c r="B4" s="77" t="s">
        <v>191</v>
      </c>
      <c r="C4" s="77" t="s">
        <v>192</v>
      </c>
      <c r="D4" s="77"/>
      <c r="E4" s="77"/>
      <c r="F4" s="77" t="s">
        <v>193</v>
      </c>
    </row>
    <row r="5" spans="1:6" ht="18.95" customHeight="1">
      <c r="A5" s="77"/>
      <c r="B5" s="77"/>
      <c r="C5" s="7" t="s">
        <v>59</v>
      </c>
      <c r="D5" s="7" t="s">
        <v>194</v>
      </c>
      <c r="E5" s="7" t="s">
        <v>195</v>
      </c>
      <c r="F5" s="77"/>
    </row>
    <row r="6" spans="1:6" ht="18.95" customHeight="1">
      <c r="A6" s="46" t="s">
        <v>83</v>
      </c>
      <c r="B6" s="46" t="s">
        <v>84</v>
      </c>
      <c r="C6" s="46" t="s">
        <v>85</v>
      </c>
      <c r="D6" s="46" t="s">
        <v>86</v>
      </c>
      <c r="E6" s="46" t="s">
        <v>87</v>
      </c>
      <c r="F6" s="46" t="s">
        <v>88</v>
      </c>
    </row>
    <row r="7" spans="1:6" ht="18.95" customHeight="1">
      <c r="A7" s="6"/>
      <c r="B7" s="6"/>
      <c r="C7" s="6"/>
      <c r="D7" s="6"/>
      <c r="E7" s="6"/>
      <c r="F7" s="6"/>
    </row>
    <row r="9" spans="1:6" ht="13.5" customHeight="1">
      <c r="A9" s="73" t="s">
        <v>422</v>
      </c>
    </row>
  </sheetData>
  <mergeCells count="8">
    <mergeCell ref="A1:F1"/>
    <mergeCell ref="A2:F2"/>
    <mergeCell ref="A3:B3"/>
    <mergeCell ref="C3:F3"/>
    <mergeCell ref="C4:E4"/>
    <mergeCell ref="A4:A5"/>
    <mergeCell ref="B4:B5"/>
    <mergeCell ref="F4:F5"/>
  </mergeCells>
  <phoneticPr fontId="23"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32"/>
  <sheetViews>
    <sheetView showZeros="0" topLeftCell="A19" workbookViewId="0">
      <selection activeCell="D19" sqref="D19"/>
    </sheetView>
  </sheetViews>
  <sheetFormatPr defaultColWidth="10.75" defaultRowHeight="14.25" customHeight="1"/>
  <cols>
    <col min="1" max="1" width="38.25" customWidth="1"/>
    <col min="2" max="2" width="24.125" customWidth="1"/>
    <col min="3" max="3" width="36.625" customWidth="1"/>
    <col min="4" max="6" width="25.5" customWidth="1"/>
    <col min="7" max="7" width="26.875" customWidth="1"/>
    <col min="8" max="24" width="34" customWidth="1"/>
  </cols>
  <sheetData>
    <row r="1" spans="1:24" ht="13.5" customHeight="1">
      <c r="A1" s="8"/>
      <c r="B1" s="8"/>
      <c r="C1" s="8"/>
      <c r="D1" s="8"/>
      <c r="E1" s="8"/>
      <c r="F1" s="8"/>
      <c r="G1" s="8"/>
      <c r="H1" s="8"/>
      <c r="I1" s="8"/>
      <c r="J1" s="8"/>
      <c r="K1" s="8"/>
      <c r="L1" s="8"/>
      <c r="M1" s="8"/>
      <c r="N1" s="8"/>
      <c r="O1" s="8"/>
      <c r="P1" s="8"/>
      <c r="Q1" s="8"/>
      <c r="R1" s="8"/>
      <c r="S1" s="8"/>
      <c r="T1" s="8"/>
      <c r="U1" s="8"/>
      <c r="V1" s="8"/>
      <c r="W1" s="8"/>
      <c r="X1" s="11" t="s">
        <v>196</v>
      </c>
    </row>
    <row r="2" spans="1:24" ht="45" customHeight="1">
      <c r="A2" s="80" t="s">
        <v>197</v>
      </c>
      <c r="B2" s="80"/>
      <c r="C2" s="80"/>
      <c r="D2" s="80"/>
      <c r="E2" s="80"/>
      <c r="F2" s="80"/>
      <c r="G2" s="80"/>
      <c r="H2" s="80"/>
      <c r="I2" s="80"/>
      <c r="J2" s="80"/>
      <c r="K2" s="80"/>
      <c r="L2" s="80"/>
      <c r="M2" s="80"/>
      <c r="N2" s="80"/>
      <c r="O2" s="80"/>
      <c r="P2" s="80"/>
      <c r="Q2" s="80"/>
      <c r="R2" s="80"/>
      <c r="S2" s="80"/>
      <c r="T2" s="80"/>
      <c r="U2" s="80"/>
      <c r="V2" s="80"/>
      <c r="W2" s="80"/>
      <c r="X2" s="80"/>
    </row>
    <row r="3" spans="1:24" ht="18.75" customHeight="1">
      <c r="A3" s="89" t="str">
        <f>"单位名称："&amp;"楚雄市鹿城镇初级中学"</f>
        <v>单位名称：楚雄市鹿城镇初级中学</v>
      </c>
      <c r="B3" s="89"/>
      <c r="C3" s="89"/>
      <c r="D3" s="89"/>
      <c r="E3" s="89"/>
      <c r="F3" s="89"/>
      <c r="G3" s="89"/>
      <c r="H3" s="8"/>
      <c r="I3" s="8"/>
      <c r="J3" s="8"/>
      <c r="K3" s="8"/>
      <c r="L3" s="8"/>
      <c r="M3" s="8"/>
      <c r="N3" s="8"/>
      <c r="O3" s="8"/>
      <c r="P3" s="8"/>
      <c r="Q3" s="8"/>
      <c r="R3" s="8"/>
      <c r="S3" s="8"/>
      <c r="T3" s="8"/>
      <c r="U3" s="8"/>
      <c r="V3" s="8"/>
      <c r="W3" s="8"/>
      <c r="X3" s="11" t="s">
        <v>54</v>
      </c>
    </row>
    <row r="4" spans="1:24" ht="18" customHeight="1">
      <c r="A4" s="88" t="s">
        <v>198</v>
      </c>
      <c r="B4" s="88" t="s">
        <v>199</v>
      </c>
      <c r="C4" s="88" t="s">
        <v>200</v>
      </c>
      <c r="D4" s="88" t="s">
        <v>201</v>
      </c>
      <c r="E4" s="88" t="s">
        <v>202</v>
      </c>
      <c r="F4" s="88" t="s">
        <v>203</v>
      </c>
      <c r="G4" s="88" t="s">
        <v>204</v>
      </c>
      <c r="H4" s="88" t="s">
        <v>205</v>
      </c>
      <c r="I4" s="88" t="s">
        <v>205</v>
      </c>
      <c r="J4" s="88"/>
      <c r="K4" s="88"/>
      <c r="L4" s="88"/>
      <c r="M4" s="88"/>
      <c r="N4" s="88"/>
      <c r="O4" s="88"/>
      <c r="P4" s="88"/>
      <c r="Q4" s="88"/>
      <c r="R4" s="88" t="s">
        <v>63</v>
      </c>
      <c r="S4" s="88" t="s">
        <v>64</v>
      </c>
      <c r="T4" s="88"/>
      <c r="U4" s="88"/>
      <c r="V4" s="88"/>
      <c r="W4" s="88"/>
      <c r="X4" s="88"/>
    </row>
    <row r="5" spans="1:24" ht="18" customHeight="1">
      <c r="A5" s="88"/>
      <c r="B5" s="88"/>
      <c r="C5" s="88"/>
      <c r="D5" s="88"/>
      <c r="E5" s="88"/>
      <c r="F5" s="88"/>
      <c r="G5" s="88"/>
      <c r="H5" s="88" t="s">
        <v>206</v>
      </c>
      <c r="I5" s="88" t="s">
        <v>60</v>
      </c>
      <c r="J5" s="88"/>
      <c r="K5" s="88"/>
      <c r="L5" s="88"/>
      <c r="M5" s="88"/>
      <c r="N5" s="88"/>
      <c r="O5" s="88" t="s">
        <v>207</v>
      </c>
      <c r="P5" s="88"/>
      <c r="Q5" s="88"/>
      <c r="R5" s="88" t="s">
        <v>63</v>
      </c>
      <c r="S5" s="88" t="s">
        <v>64</v>
      </c>
      <c r="T5" s="88" t="s">
        <v>65</v>
      </c>
      <c r="U5" s="88" t="s">
        <v>64</v>
      </c>
      <c r="V5" s="88" t="s">
        <v>67</v>
      </c>
      <c r="W5" s="88" t="s">
        <v>68</v>
      </c>
      <c r="X5" s="88" t="s">
        <v>69</v>
      </c>
    </row>
    <row r="6" spans="1:24" ht="14.25" customHeight="1">
      <c r="A6" s="88"/>
      <c r="B6" s="88"/>
      <c r="C6" s="88"/>
      <c r="D6" s="88"/>
      <c r="E6" s="88"/>
      <c r="F6" s="88"/>
      <c r="G6" s="88"/>
      <c r="H6" s="88"/>
      <c r="I6" s="88" t="s">
        <v>208</v>
      </c>
      <c r="J6" s="88" t="s">
        <v>209</v>
      </c>
      <c r="K6" s="88" t="s">
        <v>210</v>
      </c>
      <c r="L6" s="88" t="s">
        <v>211</v>
      </c>
      <c r="M6" s="88" t="s">
        <v>212</v>
      </c>
      <c r="N6" s="88" t="s">
        <v>213</v>
      </c>
      <c r="O6" s="88" t="s">
        <v>60</v>
      </c>
      <c r="P6" s="88" t="s">
        <v>61</v>
      </c>
      <c r="Q6" s="88" t="s">
        <v>62</v>
      </c>
      <c r="R6" s="88"/>
      <c r="S6" s="88" t="s">
        <v>59</v>
      </c>
      <c r="T6" s="88" t="s">
        <v>65</v>
      </c>
      <c r="U6" s="88" t="s">
        <v>214</v>
      </c>
      <c r="V6" s="88" t="s">
        <v>67</v>
      </c>
      <c r="W6" s="88" t="s">
        <v>68</v>
      </c>
      <c r="X6" s="88" t="s">
        <v>69</v>
      </c>
    </row>
    <row r="7" spans="1:24" ht="37.5" customHeight="1">
      <c r="A7" s="88"/>
      <c r="B7" s="88"/>
      <c r="C7" s="88"/>
      <c r="D7" s="88"/>
      <c r="E7" s="88"/>
      <c r="F7" s="88"/>
      <c r="G7" s="88"/>
      <c r="H7" s="88"/>
      <c r="I7" s="3" t="s">
        <v>59</v>
      </c>
      <c r="J7" s="3" t="s">
        <v>215</v>
      </c>
      <c r="K7" s="88" t="s">
        <v>209</v>
      </c>
      <c r="L7" s="88" t="s">
        <v>211</v>
      </c>
      <c r="M7" s="88" t="s">
        <v>212</v>
      </c>
      <c r="N7" s="88" t="s">
        <v>213</v>
      </c>
      <c r="O7" s="88" t="s">
        <v>211</v>
      </c>
      <c r="P7" s="88" t="s">
        <v>212</v>
      </c>
      <c r="Q7" s="88" t="s">
        <v>213</v>
      </c>
      <c r="R7" s="88" t="s">
        <v>63</v>
      </c>
      <c r="S7" s="88" t="s">
        <v>59</v>
      </c>
      <c r="T7" s="88" t="s">
        <v>65</v>
      </c>
      <c r="U7" s="88" t="s">
        <v>214</v>
      </c>
      <c r="V7" s="88" t="s">
        <v>67</v>
      </c>
      <c r="W7" s="88" t="s">
        <v>68</v>
      </c>
      <c r="X7" s="88" t="s">
        <v>69</v>
      </c>
    </row>
    <row r="8" spans="1:24" ht="24.2" customHeight="1">
      <c r="A8" s="44">
        <v>1</v>
      </c>
      <c r="B8" s="44">
        <v>2</v>
      </c>
      <c r="C8" s="44">
        <v>3</v>
      </c>
      <c r="D8" s="44">
        <v>4</v>
      </c>
      <c r="E8" s="44">
        <v>5</v>
      </c>
      <c r="F8" s="45">
        <v>6</v>
      </c>
      <c r="G8" s="45">
        <v>7</v>
      </c>
      <c r="H8" s="44">
        <v>8</v>
      </c>
      <c r="I8" s="44">
        <v>9</v>
      </c>
      <c r="J8" s="44">
        <v>10</v>
      </c>
      <c r="K8" s="44">
        <v>11</v>
      </c>
      <c r="L8" s="44">
        <v>12</v>
      </c>
      <c r="M8" s="44">
        <v>13</v>
      </c>
      <c r="N8" s="44">
        <v>14</v>
      </c>
      <c r="O8" s="44">
        <v>15</v>
      </c>
      <c r="P8" s="44">
        <v>16</v>
      </c>
      <c r="Q8" s="44">
        <v>17</v>
      </c>
      <c r="R8" s="44">
        <v>18</v>
      </c>
      <c r="S8" s="44">
        <v>19</v>
      </c>
      <c r="T8" s="44">
        <v>20</v>
      </c>
      <c r="U8" s="44">
        <v>21</v>
      </c>
      <c r="V8" s="44">
        <v>22</v>
      </c>
      <c r="W8" s="44">
        <v>23</v>
      </c>
      <c r="X8" s="44">
        <v>24</v>
      </c>
    </row>
    <row r="9" spans="1:24" ht="30.95" customHeight="1">
      <c r="A9" s="5" t="s">
        <v>71</v>
      </c>
      <c r="B9" s="5"/>
      <c r="C9" s="5"/>
      <c r="D9" s="5"/>
      <c r="E9" s="5"/>
      <c r="F9" s="5"/>
      <c r="G9" s="5"/>
      <c r="H9" s="6">
        <v>10500752.4</v>
      </c>
      <c r="I9" s="6">
        <v>10500752.4</v>
      </c>
      <c r="J9" s="6"/>
      <c r="K9" s="6"/>
      <c r="L9" s="6"/>
      <c r="M9" s="6">
        <v>10500752.4</v>
      </c>
      <c r="N9" s="6"/>
      <c r="O9" s="6"/>
      <c r="P9" s="6"/>
      <c r="Q9" s="6"/>
      <c r="R9" s="6"/>
      <c r="S9" s="6"/>
      <c r="T9" s="6"/>
      <c r="U9" s="6"/>
      <c r="V9" s="6"/>
      <c r="W9" s="6"/>
      <c r="X9" s="6"/>
    </row>
    <row r="10" spans="1:24" ht="30.75" customHeight="1">
      <c r="A10" s="5" t="s">
        <v>71</v>
      </c>
      <c r="B10" s="5" t="s">
        <v>216</v>
      </c>
      <c r="C10" s="5" t="s">
        <v>217</v>
      </c>
      <c r="D10" s="5" t="s">
        <v>101</v>
      </c>
      <c r="E10" s="5" t="s">
        <v>102</v>
      </c>
      <c r="F10" s="5" t="s">
        <v>218</v>
      </c>
      <c r="G10" s="5" t="s">
        <v>219</v>
      </c>
      <c r="H10" s="6">
        <v>2843880</v>
      </c>
      <c r="I10" s="6">
        <v>2843880</v>
      </c>
      <c r="J10" s="6"/>
      <c r="K10" s="6"/>
      <c r="L10" s="6"/>
      <c r="M10" s="6">
        <v>2843880</v>
      </c>
      <c r="N10" s="6"/>
      <c r="O10" s="6"/>
      <c r="P10" s="6"/>
      <c r="Q10" s="6"/>
      <c r="R10" s="6"/>
      <c r="S10" s="6"/>
      <c r="T10" s="6"/>
      <c r="U10" s="6"/>
      <c r="V10" s="6"/>
      <c r="W10" s="6"/>
      <c r="X10" s="6"/>
    </row>
    <row r="11" spans="1:24" ht="30.75" customHeight="1">
      <c r="A11" s="5" t="s">
        <v>71</v>
      </c>
      <c r="B11" s="5" t="s">
        <v>216</v>
      </c>
      <c r="C11" s="5" t="s">
        <v>217</v>
      </c>
      <c r="D11" s="5" t="s">
        <v>101</v>
      </c>
      <c r="E11" s="5" t="s">
        <v>102</v>
      </c>
      <c r="F11" s="5" t="s">
        <v>220</v>
      </c>
      <c r="G11" s="5" t="s">
        <v>221</v>
      </c>
      <c r="H11" s="6">
        <v>171696</v>
      </c>
      <c r="I11" s="6">
        <v>171696</v>
      </c>
      <c r="J11" s="6"/>
      <c r="K11" s="5"/>
      <c r="L11" s="6"/>
      <c r="M11" s="6">
        <v>171696</v>
      </c>
      <c r="N11" s="6"/>
      <c r="O11" s="6"/>
      <c r="P11" s="6"/>
      <c r="Q11" s="6"/>
      <c r="R11" s="6"/>
      <c r="S11" s="6"/>
      <c r="T11" s="6"/>
      <c r="U11" s="6"/>
      <c r="V11" s="6"/>
      <c r="W11" s="6"/>
      <c r="X11" s="6"/>
    </row>
    <row r="12" spans="1:24" ht="30.75" customHeight="1">
      <c r="A12" s="5" t="s">
        <v>71</v>
      </c>
      <c r="B12" s="5" t="s">
        <v>222</v>
      </c>
      <c r="C12" s="5" t="s">
        <v>223</v>
      </c>
      <c r="D12" s="5" t="s">
        <v>101</v>
      </c>
      <c r="E12" s="5" t="s">
        <v>102</v>
      </c>
      <c r="F12" s="5" t="s">
        <v>220</v>
      </c>
      <c r="G12" s="5" t="s">
        <v>221</v>
      </c>
      <c r="H12" s="6">
        <v>246000</v>
      </c>
      <c r="I12" s="6">
        <v>246000</v>
      </c>
      <c r="J12" s="6"/>
      <c r="K12" s="5"/>
      <c r="L12" s="6"/>
      <c r="M12" s="6">
        <v>246000</v>
      </c>
      <c r="N12" s="6"/>
      <c r="O12" s="6"/>
      <c r="P12" s="6"/>
      <c r="Q12" s="6"/>
      <c r="R12" s="6"/>
      <c r="S12" s="6"/>
      <c r="T12" s="6"/>
      <c r="U12" s="6"/>
      <c r="V12" s="6"/>
      <c r="W12" s="6"/>
      <c r="X12" s="6"/>
    </row>
    <row r="13" spans="1:24" ht="30.75" customHeight="1">
      <c r="A13" s="5" t="s">
        <v>71</v>
      </c>
      <c r="B13" s="5" t="s">
        <v>224</v>
      </c>
      <c r="C13" s="5" t="s">
        <v>225</v>
      </c>
      <c r="D13" s="5" t="s">
        <v>101</v>
      </c>
      <c r="E13" s="5" t="s">
        <v>102</v>
      </c>
      <c r="F13" s="5" t="s">
        <v>226</v>
      </c>
      <c r="G13" s="5" t="s">
        <v>227</v>
      </c>
      <c r="H13" s="6">
        <v>882000</v>
      </c>
      <c r="I13" s="6">
        <v>882000</v>
      </c>
      <c r="J13" s="6"/>
      <c r="K13" s="5"/>
      <c r="L13" s="6"/>
      <c r="M13" s="6">
        <v>882000</v>
      </c>
      <c r="N13" s="6"/>
      <c r="O13" s="6"/>
      <c r="P13" s="6"/>
      <c r="Q13" s="6"/>
      <c r="R13" s="6"/>
      <c r="S13" s="6"/>
      <c r="T13" s="6"/>
      <c r="U13" s="6"/>
      <c r="V13" s="6"/>
      <c r="W13" s="6"/>
      <c r="X13" s="6"/>
    </row>
    <row r="14" spans="1:24" ht="30.75" customHeight="1">
      <c r="A14" s="5" t="s">
        <v>71</v>
      </c>
      <c r="B14" s="5" t="s">
        <v>228</v>
      </c>
      <c r="C14" s="5" t="s">
        <v>227</v>
      </c>
      <c r="D14" s="5" t="s">
        <v>101</v>
      </c>
      <c r="E14" s="5" t="s">
        <v>102</v>
      </c>
      <c r="F14" s="5" t="s">
        <v>226</v>
      </c>
      <c r="G14" s="5" t="s">
        <v>227</v>
      </c>
      <c r="H14" s="6">
        <v>1363500</v>
      </c>
      <c r="I14" s="6">
        <v>1363500</v>
      </c>
      <c r="J14" s="6"/>
      <c r="K14" s="5"/>
      <c r="L14" s="6"/>
      <c r="M14" s="6">
        <v>1363500</v>
      </c>
      <c r="N14" s="6"/>
      <c r="O14" s="6"/>
      <c r="P14" s="6"/>
      <c r="Q14" s="6"/>
      <c r="R14" s="6"/>
      <c r="S14" s="6"/>
      <c r="T14" s="6"/>
      <c r="U14" s="6"/>
      <c r="V14" s="6"/>
      <c r="W14" s="6"/>
      <c r="X14" s="6"/>
    </row>
    <row r="15" spans="1:24" ht="30.75" customHeight="1">
      <c r="A15" s="5" t="s">
        <v>71</v>
      </c>
      <c r="B15" s="5" t="s">
        <v>216</v>
      </c>
      <c r="C15" s="5" t="s">
        <v>217</v>
      </c>
      <c r="D15" s="5" t="s">
        <v>101</v>
      </c>
      <c r="E15" s="5" t="s">
        <v>102</v>
      </c>
      <c r="F15" s="5" t="s">
        <v>226</v>
      </c>
      <c r="G15" s="5" t="s">
        <v>227</v>
      </c>
      <c r="H15" s="6">
        <v>236990</v>
      </c>
      <c r="I15" s="6">
        <v>236990</v>
      </c>
      <c r="J15" s="6"/>
      <c r="K15" s="5"/>
      <c r="L15" s="6"/>
      <c r="M15" s="6">
        <v>236990</v>
      </c>
      <c r="N15" s="6"/>
      <c r="O15" s="6"/>
      <c r="P15" s="6"/>
      <c r="Q15" s="6"/>
      <c r="R15" s="6"/>
      <c r="S15" s="6"/>
      <c r="T15" s="6"/>
      <c r="U15" s="6"/>
      <c r="V15" s="6"/>
      <c r="W15" s="6"/>
      <c r="X15" s="6"/>
    </row>
    <row r="16" spans="1:24" ht="30.75" customHeight="1">
      <c r="A16" s="5" t="s">
        <v>71</v>
      </c>
      <c r="B16" s="5" t="s">
        <v>228</v>
      </c>
      <c r="C16" s="5" t="s">
        <v>227</v>
      </c>
      <c r="D16" s="5" t="s">
        <v>101</v>
      </c>
      <c r="E16" s="5" t="s">
        <v>102</v>
      </c>
      <c r="F16" s="5" t="s">
        <v>226</v>
      </c>
      <c r="G16" s="5" t="s">
        <v>227</v>
      </c>
      <c r="H16" s="6">
        <v>681840</v>
      </c>
      <c r="I16" s="6">
        <v>681840</v>
      </c>
      <c r="J16" s="6"/>
      <c r="K16" s="5"/>
      <c r="L16" s="6"/>
      <c r="M16" s="6">
        <v>681840</v>
      </c>
      <c r="N16" s="6"/>
      <c r="O16" s="6"/>
      <c r="P16" s="6"/>
      <c r="Q16" s="6"/>
      <c r="R16" s="6"/>
      <c r="S16" s="6"/>
      <c r="T16" s="6"/>
      <c r="U16" s="6"/>
      <c r="V16" s="6"/>
      <c r="W16" s="6"/>
      <c r="X16" s="6"/>
    </row>
    <row r="17" spans="1:24" ht="30.75" customHeight="1">
      <c r="A17" s="5" t="s">
        <v>71</v>
      </c>
      <c r="B17" s="5" t="s">
        <v>229</v>
      </c>
      <c r="C17" s="5" t="s">
        <v>230</v>
      </c>
      <c r="D17" s="5" t="s">
        <v>113</v>
      </c>
      <c r="E17" s="5" t="s">
        <v>114</v>
      </c>
      <c r="F17" s="5" t="s">
        <v>231</v>
      </c>
      <c r="G17" s="5" t="s">
        <v>230</v>
      </c>
      <c r="H17" s="6">
        <v>1017008.96</v>
      </c>
      <c r="I17" s="6">
        <v>1017008.96</v>
      </c>
      <c r="J17" s="6"/>
      <c r="K17" s="5"/>
      <c r="L17" s="6"/>
      <c r="M17" s="6">
        <v>1017008.96</v>
      </c>
      <c r="N17" s="6"/>
      <c r="O17" s="6"/>
      <c r="P17" s="6"/>
      <c r="Q17" s="6"/>
      <c r="R17" s="6"/>
      <c r="S17" s="6"/>
      <c r="T17" s="6"/>
      <c r="U17" s="6"/>
      <c r="V17" s="6"/>
      <c r="W17" s="6"/>
      <c r="X17" s="6"/>
    </row>
    <row r="18" spans="1:24" ht="30.75" customHeight="1">
      <c r="A18" s="5" t="s">
        <v>71</v>
      </c>
      <c r="B18" s="5" t="s">
        <v>232</v>
      </c>
      <c r="C18" s="5" t="s">
        <v>233</v>
      </c>
      <c r="D18" s="5" t="s">
        <v>130</v>
      </c>
      <c r="E18" s="5" t="s">
        <v>131</v>
      </c>
      <c r="F18" s="5" t="s">
        <v>234</v>
      </c>
      <c r="G18" s="5" t="s">
        <v>235</v>
      </c>
      <c r="H18" s="6">
        <v>360257.61</v>
      </c>
      <c r="I18" s="6">
        <v>360257.61</v>
      </c>
      <c r="J18" s="6"/>
      <c r="K18" s="5"/>
      <c r="L18" s="6"/>
      <c r="M18" s="6">
        <v>360257.61</v>
      </c>
      <c r="N18" s="6"/>
      <c r="O18" s="6"/>
      <c r="P18" s="6"/>
      <c r="Q18" s="6"/>
      <c r="R18" s="6"/>
      <c r="S18" s="6"/>
      <c r="T18" s="6"/>
      <c r="U18" s="6"/>
      <c r="V18" s="6"/>
      <c r="W18" s="6"/>
      <c r="X18" s="6"/>
    </row>
    <row r="19" spans="1:24" ht="30.75" customHeight="1">
      <c r="A19" s="5" t="s">
        <v>71</v>
      </c>
      <c r="B19" s="5" t="s">
        <v>232</v>
      </c>
      <c r="C19" s="5" t="s">
        <v>233</v>
      </c>
      <c r="D19" s="5" t="s">
        <v>128</v>
      </c>
      <c r="E19" s="5" t="s">
        <v>129</v>
      </c>
      <c r="F19" s="5" t="s">
        <v>234</v>
      </c>
      <c r="G19" s="5" t="s">
        <v>235</v>
      </c>
      <c r="H19" s="6"/>
      <c r="I19" s="6"/>
      <c r="J19" s="6"/>
      <c r="K19" s="5"/>
      <c r="L19" s="6"/>
      <c r="M19" s="6"/>
      <c r="N19" s="6"/>
      <c r="O19" s="6"/>
      <c r="P19" s="6"/>
      <c r="Q19" s="6"/>
      <c r="R19" s="6"/>
      <c r="S19" s="6"/>
      <c r="T19" s="6"/>
      <c r="U19" s="6"/>
      <c r="V19" s="6"/>
      <c r="W19" s="6"/>
      <c r="X19" s="6"/>
    </row>
    <row r="20" spans="1:24" ht="30.75" customHeight="1">
      <c r="A20" s="5" t="s">
        <v>71</v>
      </c>
      <c r="B20" s="5" t="s">
        <v>232</v>
      </c>
      <c r="C20" s="5" t="s">
        <v>233</v>
      </c>
      <c r="D20" s="5" t="s">
        <v>132</v>
      </c>
      <c r="E20" s="5" t="s">
        <v>133</v>
      </c>
      <c r="F20" s="5" t="s">
        <v>236</v>
      </c>
      <c r="G20" s="5" t="s">
        <v>237</v>
      </c>
      <c r="H20" s="6">
        <v>296792.03999999998</v>
      </c>
      <c r="I20" s="6">
        <v>296792.03999999998</v>
      </c>
      <c r="J20" s="6"/>
      <c r="K20" s="5"/>
      <c r="L20" s="6"/>
      <c r="M20" s="6">
        <v>296792.03999999998</v>
      </c>
      <c r="N20" s="6"/>
      <c r="O20" s="6"/>
      <c r="P20" s="6"/>
      <c r="Q20" s="6"/>
      <c r="R20" s="6"/>
      <c r="S20" s="6"/>
      <c r="T20" s="6"/>
      <c r="U20" s="6"/>
      <c r="V20" s="6"/>
      <c r="W20" s="6"/>
      <c r="X20" s="6"/>
    </row>
    <row r="21" spans="1:24" ht="30.75" customHeight="1">
      <c r="A21" s="5" t="s">
        <v>71</v>
      </c>
      <c r="B21" s="5" t="s">
        <v>232</v>
      </c>
      <c r="C21" s="5" t="s">
        <v>233</v>
      </c>
      <c r="D21" s="5" t="s">
        <v>134</v>
      </c>
      <c r="E21" s="5" t="s">
        <v>135</v>
      </c>
      <c r="F21" s="5" t="s">
        <v>238</v>
      </c>
      <c r="G21" s="5" t="s">
        <v>239</v>
      </c>
      <c r="H21" s="6">
        <v>20540</v>
      </c>
      <c r="I21" s="6">
        <v>20540</v>
      </c>
      <c r="J21" s="6"/>
      <c r="K21" s="5"/>
      <c r="L21" s="6"/>
      <c r="M21" s="6">
        <v>20540</v>
      </c>
      <c r="N21" s="6"/>
      <c r="O21" s="6"/>
      <c r="P21" s="6"/>
      <c r="Q21" s="6"/>
      <c r="R21" s="6"/>
      <c r="S21" s="6"/>
      <c r="T21" s="6"/>
      <c r="U21" s="6"/>
      <c r="V21" s="6"/>
      <c r="W21" s="6"/>
      <c r="X21" s="6"/>
    </row>
    <row r="22" spans="1:24" ht="30.75" customHeight="1">
      <c r="A22" s="5" t="s">
        <v>71</v>
      </c>
      <c r="B22" s="5" t="s">
        <v>232</v>
      </c>
      <c r="C22" s="5" t="s">
        <v>233</v>
      </c>
      <c r="D22" s="5" t="s">
        <v>134</v>
      </c>
      <c r="E22" s="5" t="s">
        <v>135</v>
      </c>
      <c r="F22" s="5" t="s">
        <v>238</v>
      </c>
      <c r="G22" s="5" t="s">
        <v>239</v>
      </c>
      <c r="H22" s="6"/>
      <c r="I22" s="6"/>
      <c r="J22" s="6"/>
      <c r="K22" s="5"/>
      <c r="L22" s="6"/>
      <c r="M22" s="6"/>
      <c r="N22" s="6"/>
      <c r="O22" s="6"/>
      <c r="P22" s="6"/>
      <c r="Q22" s="6"/>
      <c r="R22" s="6"/>
      <c r="S22" s="6"/>
      <c r="T22" s="6"/>
      <c r="U22" s="6"/>
      <c r="V22" s="6"/>
      <c r="W22" s="6"/>
      <c r="X22" s="6"/>
    </row>
    <row r="23" spans="1:24" ht="30.75" customHeight="1">
      <c r="A23" s="5" t="s">
        <v>71</v>
      </c>
      <c r="B23" s="5" t="s">
        <v>232</v>
      </c>
      <c r="C23" s="5" t="s">
        <v>233</v>
      </c>
      <c r="D23" s="5" t="s">
        <v>101</v>
      </c>
      <c r="E23" s="5" t="s">
        <v>102</v>
      </c>
      <c r="F23" s="5" t="s">
        <v>238</v>
      </c>
      <c r="G23" s="5" t="s">
        <v>239</v>
      </c>
      <c r="H23" s="6">
        <v>26489.53</v>
      </c>
      <c r="I23" s="6">
        <v>26489.53</v>
      </c>
      <c r="J23" s="6"/>
      <c r="K23" s="5"/>
      <c r="L23" s="6"/>
      <c r="M23" s="6">
        <v>26489.53</v>
      </c>
      <c r="N23" s="6"/>
      <c r="O23" s="6"/>
      <c r="P23" s="6"/>
      <c r="Q23" s="6"/>
      <c r="R23" s="6"/>
      <c r="S23" s="6"/>
      <c r="T23" s="6"/>
      <c r="U23" s="6"/>
      <c r="V23" s="6"/>
      <c r="W23" s="6"/>
      <c r="X23" s="6"/>
    </row>
    <row r="24" spans="1:24" ht="30.75" customHeight="1">
      <c r="A24" s="5" t="s">
        <v>71</v>
      </c>
      <c r="B24" s="5" t="s">
        <v>240</v>
      </c>
      <c r="C24" s="5" t="s">
        <v>241</v>
      </c>
      <c r="D24" s="5" t="s">
        <v>123</v>
      </c>
      <c r="E24" s="5" t="s">
        <v>122</v>
      </c>
      <c r="F24" s="5" t="s">
        <v>238</v>
      </c>
      <c r="G24" s="5" t="s">
        <v>239</v>
      </c>
      <c r="H24" s="6">
        <v>37085.339999999997</v>
      </c>
      <c r="I24" s="6">
        <v>37085.339999999997</v>
      </c>
      <c r="J24" s="6"/>
      <c r="K24" s="5"/>
      <c r="L24" s="6"/>
      <c r="M24" s="6">
        <v>37085.339999999997</v>
      </c>
      <c r="N24" s="6"/>
      <c r="O24" s="6"/>
      <c r="P24" s="6"/>
      <c r="Q24" s="6"/>
      <c r="R24" s="6"/>
      <c r="S24" s="6"/>
      <c r="T24" s="6"/>
      <c r="U24" s="6"/>
      <c r="V24" s="6"/>
      <c r="W24" s="6"/>
      <c r="X24" s="6"/>
    </row>
    <row r="25" spans="1:24" ht="30.75" customHeight="1">
      <c r="A25" s="5" t="s">
        <v>71</v>
      </c>
      <c r="B25" s="5" t="s">
        <v>242</v>
      </c>
      <c r="C25" s="5" t="s">
        <v>141</v>
      </c>
      <c r="D25" s="5" t="s">
        <v>140</v>
      </c>
      <c r="E25" s="5" t="s">
        <v>141</v>
      </c>
      <c r="F25" s="5" t="s">
        <v>243</v>
      </c>
      <c r="G25" s="5" t="s">
        <v>141</v>
      </c>
      <c r="H25" s="6">
        <v>635749</v>
      </c>
      <c r="I25" s="6">
        <v>635749</v>
      </c>
      <c r="J25" s="6"/>
      <c r="K25" s="5"/>
      <c r="L25" s="6"/>
      <c r="M25" s="6">
        <v>635749</v>
      </c>
      <c r="N25" s="6"/>
      <c r="O25" s="6"/>
      <c r="P25" s="6"/>
      <c r="Q25" s="6"/>
      <c r="R25" s="6"/>
      <c r="S25" s="6"/>
      <c r="T25" s="6"/>
      <c r="U25" s="6"/>
      <c r="V25" s="6"/>
      <c r="W25" s="6"/>
      <c r="X25" s="6"/>
    </row>
    <row r="26" spans="1:24" ht="30.75" customHeight="1">
      <c r="A26" s="5" t="s">
        <v>71</v>
      </c>
      <c r="B26" s="5" t="s">
        <v>244</v>
      </c>
      <c r="C26" s="5" t="s">
        <v>245</v>
      </c>
      <c r="D26" s="5" t="s">
        <v>101</v>
      </c>
      <c r="E26" s="5" t="s">
        <v>102</v>
      </c>
      <c r="F26" s="5" t="s">
        <v>246</v>
      </c>
      <c r="G26" s="5" t="s">
        <v>247</v>
      </c>
      <c r="H26" s="6">
        <v>115200</v>
      </c>
      <c r="I26" s="6">
        <v>115200</v>
      </c>
      <c r="J26" s="6"/>
      <c r="K26" s="5"/>
      <c r="L26" s="6"/>
      <c r="M26" s="6">
        <v>115200</v>
      </c>
      <c r="N26" s="6"/>
      <c r="O26" s="6"/>
      <c r="P26" s="6"/>
      <c r="Q26" s="6"/>
      <c r="R26" s="6"/>
      <c r="S26" s="6"/>
      <c r="T26" s="6"/>
      <c r="U26" s="6"/>
      <c r="V26" s="6"/>
      <c r="W26" s="6"/>
      <c r="X26" s="6"/>
    </row>
    <row r="27" spans="1:24" ht="30.75" customHeight="1">
      <c r="A27" s="5" t="s">
        <v>71</v>
      </c>
      <c r="B27" s="5" t="s">
        <v>248</v>
      </c>
      <c r="C27" s="5" t="s">
        <v>249</v>
      </c>
      <c r="D27" s="5" t="s">
        <v>101</v>
      </c>
      <c r="E27" s="5" t="s">
        <v>102</v>
      </c>
      <c r="F27" s="5" t="s">
        <v>250</v>
      </c>
      <c r="G27" s="5" t="s">
        <v>249</v>
      </c>
      <c r="H27" s="6">
        <v>105958.12</v>
      </c>
      <c r="I27" s="6">
        <v>105958.12</v>
      </c>
      <c r="J27" s="6"/>
      <c r="K27" s="5"/>
      <c r="L27" s="6"/>
      <c r="M27" s="6">
        <v>105958.12</v>
      </c>
      <c r="N27" s="6"/>
      <c r="O27" s="6"/>
      <c r="P27" s="6"/>
      <c r="Q27" s="6"/>
      <c r="R27" s="6"/>
      <c r="S27" s="6"/>
      <c r="T27" s="6"/>
      <c r="U27" s="6"/>
      <c r="V27" s="6"/>
      <c r="W27" s="6"/>
      <c r="X27" s="6"/>
    </row>
    <row r="28" spans="1:24" ht="30.75" customHeight="1">
      <c r="A28" s="5" t="s">
        <v>71</v>
      </c>
      <c r="B28" s="5" t="s">
        <v>251</v>
      </c>
      <c r="C28" s="5" t="s">
        <v>252</v>
      </c>
      <c r="D28" s="5" t="s">
        <v>111</v>
      </c>
      <c r="E28" s="5" t="s">
        <v>112</v>
      </c>
      <c r="F28" s="5" t="s">
        <v>253</v>
      </c>
      <c r="G28" s="5" t="s">
        <v>254</v>
      </c>
      <c r="H28" s="6">
        <v>12000</v>
      </c>
      <c r="I28" s="6">
        <v>12000</v>
      </c>
      <c r="J28" s="6"/>
      <c r="K28" s="5"/>
      <c r="L28" s="6"/>
      <c r="M28" s="6">
        <v>12000</v>
      </c>
      <c r="N28" s="6"/>
      <c r="O28" s="6"/>
      <c r="P28" s="6"/>
      <c r="Q28" s="6"/>
      <c r="R28" s="6"/>
      <c r="S28" s="6"/>
      <c r="T28" s="6"/>
      <c r="U28" s="6"/>
      <c r="V28" s="6"/>
      <c r="W28" s="6"/>
      <c r="X28" s="6"/>
    </row>
    <row r="29" spans="1:24" ht="30.75" customHeight="1">
      <c r="A29" s="5" t="s">
        <v>71</v>
      </c>
      <c r="B29" s="5" t="s">
        <v>255</v>
      </c>
      <c r="C29" s="5" t="s">
        <v>256</v>
      </c>
      <c r="D29" s="5" t="s">
        <v>111</v>
      </c>
      <c r="E29" s="5" t="s">
        <v>112</v>
      </c>
      <c r="F29" s="5" t="s">
        <v>257</v>
      </c>
      <c r="G29" s="5" t="s">
        <v>256</v>
      </c>
      <c r="H29" s="6">
        <v>696133.8</v>
      </c>
      <c r="I29" s="6">
        <v>696133.8</v>
      </c>
      <c r="J29" s="6"/>
      <c r="K29" s="5"/>
      <c r="L29" s="6"/>
      <c r="M29" s="6">
        <v>696133.8</v>
      </c>
      <c r="N29" s="6"/>
      <c r="O29" s="6"/>
      <c r="P29" s="6"/>
      <c r="Q29" s="6"/>
      <c r="R29" s="6"/>
      <c r="S29" s="6"/>
      <c r="T29" s="6"/>
      <c r="U29" s="6"/>
      <c r="V29" s="6"/>
      <c r="W29" s="6"/>
      <c r="X29" s="6"/>
    </row>
    <row r="30" spans="1:24" ht="30.75" customHeight="1">
      <c r="A30" s="5" t="s">
        <v>71</v>
      </c>
      <c r="B30" s="5" t="s">
        <v>258</v>
      </c>
      <c r="C30" s="5" t="s">
        <v>259</v>
      </c>
      <c r="D30" s="5" t="s">
        <v>115</v>
      </c>
      <c r="E30" s="5" t="s">
        <v>116</v>
      </c>
      <c r="F30" s="5" t="s">
        <v>260</v>
      </c>
      <c r="G30" s="5" t="s">
        <v>261</v>
      </c>
      <c r="H30" s="6">
        <v>735000</v>
      </c>
      <c r="I30" s="6">
        <v>735000</v>
      </c>
      <c r="J30" s="6"/>
      <c r="K30" s="5"/>
      <c r="L30" s="6"/>
      <c r="M30" s="6">
        <v>735000</v>
      </c>
      <c r="N30" s="6"/>
      <c r="O30" s="6"/>
      <c r="P30" s="6"/>
      <c r="Q30" s="6"/>
      <c r="R30" s="6"/>
      <c r="S30" s="6"/>
      <c r="T30" s="6"/>
      <c r="U30" s="6"/>
      <c r="V30" s="6"/>
      <c r="W30" s="6"/>
      <c r="X30" s="6"/>
    </row>
    <row r="31" spans="1:24" ht="30.75" customHeight="1">
      <c r="A31" s="5" t="s">
        <v>71</v>
      </c>
      <c r="B31" s="5" t="s">
        <v>262</v>
      </c>
      <c r="C31" s="5" t="s">
        <v>263</v>
      </c>
      <c r="D31" s="5" t="s">
        <v>119</v>
      </c>
      <c r="E31" s="5" t="s">
        <v>120</v>
      </c>
      <c r="F31" s="5" t="s">
        <v>264</v>
      </c>
      <c r="G31" s="5" t="s">
        <v>265</v>
      </c>
      <c r="H31" s="6">
        <v>16632</v>
      </c>
      <c r="I31" s="6">
        <v>16632</v>
      </c>
      <c r="J31" s="6"/>
      <c r="K31" s="5"/>
      <c r="L31" s="6"/>
      <c r="M31" s="6">
        <v>16632</v>
      </c>
      <c r="N31" s="6"/>
      <c r="O31" s="6"/>
      <c r="P31" s="6"/>
      <c r="Q31" s="6"/>
      <c r="R31" s="6"/>
      <c r="S31" s="6"/>
      <c r="T31" s="6"/>
      <c r="U31" s="6"/>
      <c r="V31" s="6"/>
      <c r="W31" s="6"/>
      <c r="X31" s="6"/>
    </row>
    <row r="32" spans="1:24" ht="30.95" customHeight="1">
      <c r="A32" s="77" t="s">
        <v>188</v>
      </c>
      <c r="B32" s="77"/>
      <c r="C32" s="77"/>
      <c r="D32" s="77"/>
      <c r="E32" s="77"/>
      <c r="F32" s="77"/>
      <c r="G32" s="77"/>
      <c r="H32" s="6">
        <v>10500752.4</v>
      </c>
      <c r="I32" s="6">
        <v>10500752.4</v>
      </c>
      <c r="J32" s="6"/>
      <c r="K32" s="6"/>
      <c r="L32" s="6"/>
      <c r="M32" s="6">
        <v>10500752.4</v>
      </c>
      <c r="N32" s="6"/>
      <c r="O32" s="6"/>
      <c r="P32" s="6"/>
      <c r="Q32" s="6"/>
      <c r="R32" s="6"/>
      <c r="S32" s="6"/>
      <c r="T32" s="6"/>
      <c r="U32" s="6"/>
      <c r="V32" s="6"/>
      <c r="W32" s="6"/>
      <c r="X32" s="6"/>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U6:U7"/>
    <mergeCell ref="V6:V7"/>
    <mergeCell ref="W6:W7"/>
    <mergeCell ref="X6:X7"/>
    <mergeCell ref="P6:P7"/>
    <mergeCell ref="Q6:Q7"/>
    <mergeCell ref="R5:R7"/>
    <mergeCell ref="S6:S7"/>
    <mergeCell ref="T6:T7"/>
  </mergeCells>
  <phoneticPr fontId="23" type="noConversion"/>
  <printOptions horizontalCentered="1"/>
  <pageMargins left="0.39" right="0.39" top="0.57999999999999996" bottom="0.57999999999999996" header="0.5" footer="0.5"/>
  <pageSetup paperSize="9" scale="5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16"/>
  <sheetViews>
    <sheetView showZeros="0" topLeftCell="C1" workbookViewId="0"/>
  </sheetViews>
  <sheetFormatPr defaultColWidth="10.75" defaultRowHeight="14.25" customHeight="1"/>
  <cols>
    <col min="1" max="1" width="16.125" customWidth="1"/>
    <col min="2" max="2" width="31.625" customWidth="1"/>
    <col min="3" max="3" width="38.25" customWidth="1"/>
    <col min="4" max="4" width="27.875" customWidth="1"/>
    <col min="5" max="5" width="13" customWidth="1"/>
    <col min="6" max="6" width="20.75" customWidth="1"/>
    <col min="7" max="7" width="11.625" customWidth="1"/>
    <col min="8" max="8" width="20.75" customWidth="1"/>
    <col min="9" max="10" width="12.625" customWidth="1"/>
    <col min="11" max="11" width="12.875" customWidth="1"/>
    <col min="12" max="14" width="14.25" customWidth="1"/>
    <col min="15" max="15" width="14.875" customWidth="1"/>
    <col min="16" max="17" width="13" customWidth="1"/>
    <col min="19" max="19" width="12" customWidth="1"/>
    <col min="20" max="21" width="13.875" customWidth="1"/>
    <col min="22" max="22" width="13.625" customWidth="1"/>
    <col min="23" max="23" width="12" customWidth="1"/>
  </cols>
  <sheetData>
    <row r="1" spans="1:23" ht="13.5" customHeight="1">
      <c r="A1" s="16"/>
      <c r="B1" s="16"/>
      <c r="C1" s="16"/>
      <c r="D1" s="16"/>
      <c r="E1" s="16"/>
      <c r="F1" s="16"/>
      <c r="G1" s="16"/>
      <c r="H1" s="16"/>
      <c r="I1" s="16"/>
      <c r="J1" s="16"/>
      <c r="K1" s="16"/>
      <c r="L1" s="16"/>
      <c r="M1" s="16"/>
      <c r="N1" s="16"/>
      <c r="O1" s="16"/>
      <c r="P1" s="16"/>
      <c r="Q1" s="16"/>
      <c r="R1" s="16"/>
      <c r="S1" s="16"/>
      <c r="T1" s="16"/>
      <c r="U1" s="16"/>
      <c r="V1" s="16"/>
      <c r="W1" s="19" t="s">
        <v>266</v>
      </c>
    </row>
    <row r="2" spans="1:23" ht="45" customHeight="1">
      <c r="A2" s="75" t="s">
        <v>267</v>
      </c>
      <c r="B2" s="75"/>
      <c r="C2" s="75"/>
      <c r="D2" s="75"/>
      <c r="E2" s="75"/>
      <c r="F2" s="75"/>
      <c r="G2" s="75"/>
      <c r="H2" s="75"/>
      <c r="I2" s="75"/>
      <c r="J2" s="75"/>
      <c r="K2" s="75"/>
      <c r="L2" s="75"/>
      <c r="M2" s="75"/>
      <c r="N2" s="75"/>
      <c r="O2" s="75"/>
      <c r="P2" s="75"/>
      <c r="Q2" s="75"/>
      <c r="R2" s="75"/>
      <c r="S2" s="75"/>
      <c r="T2" s="75"/>
      <c r="U2" s="75"/>
      <c r="V2" s="75"/>
      <c r="W2" s="75"/>
    </row>
    <row r="3" spans="1:23" ht="13.5" customHeight="1">
      <c r="A3" s="76" t="str">
        <f>"单位名称："&amp;"楚雄市鹿城镇初级中学"</f>
        <v>单位名称：楚雄市鹿城镇初级中学</v>
      </c>
      <c r="B3" s="76"/>
      <c r="C3" s="76"/>
      <c r="D3" s="76"/>
      <c r="E3" s="76"/>
      <c r="F3" s="76"/>
      <c r="G3" s="76"/>
      <c r="H3" s="76"/>
      <c r="I3" s="16"/>
      <c r="J3" s="16"/>
      <c r="K3" s="16"/>
      <c r="L3" s="16"/>
      <c r="M3" s="16"/>
      <c r="N3" s="16"/>
      <c r="O3" s="16"/>
      <c r="P3" s="16"/>
      <c r="Q3" s="16"/>
      <c r="R3" s="16"/>
      <c r="S3" s="16"/>
      <c r="T3" s="16"/>
      <c r="U3" s="16"/>
      <c r="V3" s="16"/>
      <c r="W3" s="19" t="s">
        <v>54</v>
      </c>
    </row>
    <row r="4" spans="1:23" ht="21.75" customHeight="1">
      <c r="A4" s="77" t="s">
        <v>268</v>
      </c>
      <c r="B4" s="77" t="s">
        <v>199</v>
      </c>
      <c r="C4" s="77" t="s">
        <v>200</v>
      </c>
      <c r="D4" s="77" t="s">
        <v>198</v>
      </c>
      <c r="E4" s="77" t="s">
        <v>201</v>
      </c>
      <c r="F4" s="77" t="s">
        <v>202</v>
      </c>
      <c r="G4" s="77" t="s">
        <v>269</v>
      </c>
      <c r="H4" s="77" t="s">
        <v>270</v>
      </c>
      <c r="I4" s="77" t="s">
        <v>57</v>
      </c>
      <c r="J4" s="77" t="s">
        <v>271</v>
      </c>
      <c r="K4" s="77"/>
      <c r="L4" s="77"/>
      <c r="M4" s="77"/>
      <c r="N4" s="77" t="s">
        <v>207</v>
      </c>
      <c r="O4" s="77"/>
      <c r="P4" s="77"/>
      <c r="Q4" s="77" t="s">
        <v>63</v>
      </c>
      <c r="R4" s="77" t="s">
        <v>64</v>
      </c>
      <c r="S4" s="77"/>
      <c r="T4" s="77"/>
      <c r="U4" s="77"/>
      <c r="V4" s="77"/>
      <c r="W4" s="77"/>
    </row>
    <row r="5" spans="1:23" ht="21.75" customHeight="1">
      <c r="A5" s="77"/>
      <c r="B5" s="77"/>
      <c r="C5" s="77"/>
      <c r="D5" s="77"/>
      <c r="E5" s="77"/>
      <c r="F5" s="77"/>
      <c r="G5" s="77"/>
      <c r="H5" s="77"/>
      <c r="I5" s="77"/>
      <c r="J5" s="77" t="s">
        <v>60</v>
      </c>
      <c r="K5" s="77"/>
      <c r="L5" s="77" t="s">
        <v>61</v>
      </c>
      <c r="M5" s="77" t="s">
        <v>62</v>
      </c>
      <c r="N5" s="77" t="s">
        <v>60</v>
      </c>
      <c r="O5" s="77" t="s">
        <v>61</v>
      </c>
      <c r="P5" s="77" t="s">
        <v>62</v>
      </c>
      <c r="Q5" s="77"/>
      <c r="R5" s="77" t="s">
        <v>59</v>
      </c>
      <c r="S5" s="77" t="s">
        <v>65</v>
      </c>
      <c r="T5" s="77" t="s">
        <v>214</v>
      </c>
      <c r="U5" s="77" t="s">
        <v>67</v>
      </c>
      <c r="V5" s="77" t="s">
        <v>68</v>
      </c>
      <c r="W5" s="77" t="s">
        <v>69</v>
      </c>
    </row>
    <row r="6" spans="1:23" ht="21" customHeight="1">
      <c r="A6" s="77"/>
      <c r="B6" s="77"/>
      <c r="C6" s="77"/>
      <c r="D6" s="77"/>
      <c r="E6" s="77"/>
      <c r="F6" s="77"/>
      <c r="G6" s="77"/>
      <c r="H6" s="77"/>
      <c r="I6" s="77"/>
      <c r="J6" s="77" t="s">
        <v>59</v>
      </c>
      <c r="K6" s="77"/>
      <c r="L6" s="77"/>
      <c r="M6" s="77"/>
      <c r="N6" s="77"/>
      <c r="O6" s="77"/>
      <c r="P6" s="77"/>
      <c r="Q6" s="77"/>
      <c r="R6" s="77"/>
      <c r="S6" s="77"/>
      <c r="T6" s="77"/>
      <c r="U6" s="77"/>
      <c r="V6" s="77"/>
      <c r="W6" s="77"/>
    </row>
    <row r="7" spans="1:23" ht="39.75" customHeight="1">
      <c r="A7" s="77"/>
      <c r="B7" s="77"/>
      <c r="C7" s="77"/>
      <c r="D7" s="77"/>
      <c r="E7" s="77"/>
      <c r="F7" s="77"/>
      <c r="G7" s="77"/>
      <c r="H7" s="77"/>
      <c r="I7" s="77"/>
      <c r="J7" s="7" t="s">
        <v>59</v>
      </c>
      <c r="K7" s="7" t="s">
        <v>272</v>
      </c>
      <c r="L7" s="77"/>
      <c r="M7" s="77"/>
      <c r="N7" s="77"/>
      <c r="O7" s="77"/>
      <c r="P7" s="77"/>
      <c r="Q7" s="77"/>
      <c r="R7" s="77"/>
      <c r="S7" s="77"/>
      <c r="T7" s="77"/>
      <c r="U7" s="77"/>
      <c r="V7" s="77"/>
      <c r="W7" s="77"/>
    </row>
    <row r="8" spans="1:23" ht="21.95" customHeight="1">
      <c r="A8" s="42">
        <v>1</v>
      </c>
      <c r="B8" s="42">
        <v>2</v>
      </c>
      <c r="C8" s="42">
        <v>3</v>
      </c>
      <c r="D8" s="42">
        <v>4</v>
      </c>
      <c r="E8" s="42">
        <v>5</v>
      </c>
      <c r="F8" s="42">
        <v>6</v>
      </c>
      <c r="G8" s="42">
        <v>7</v>
      </c>
      <c r="H8" s="42">
        <v>8</v>
      </c>
      <c r="I8" s="42">
        <v>9</v>
      </c>
      <c r="J8" s="42">
        <v>10</v>
      </c>
      <c r="K8" s="42">
        <v>11</v>
      </c>
      <c r="L8" s="43">
        <v>12</v>
      </c>
      <c r="M8" s="43">
        <v>13</v>
      </c>
      <c r="N8" s="43">
        <v>14</v>
      </c>
      <c r="O8" s="43">
        <v>15</v>
      </c>
      <c r="P8" s="43">
        <v>16</v>
      </c>
      <c r="Q8" s="43">
        <v>17</v>
      </c>
      <c r="R8" s="43">
        <v>18</v>
      </c>
      <c r="S8" s="43">
        <v>19</v>
      </c>
      <c r="T8" s="43">
        <v>20</v>
      </c>
      <c r="U8" s="42">
        <v>21</v>
      </c>
      <c r="V8" s="42">
        <v>22</v>
      </c>
      <c r="W8" s="42">
        <v>23</v>
      </c>
    </row>
    <row r="9" spans="1:23" ht="21.95" customHeight="1">
      <c r="A9" s="5"/>
      <c r="B9" s="5"/>
      <c r="C9" s="5" t="s">
        <v>273</v>
      </c>
      <c r="D9" s="5"/>
      <c r="E9" s="5"/>
      <c r="F9" s="5"/>
      <c r="G9" s="5"/>
      <c r="H9" s="5"/>
      <c r="I9" s="14">
        <v>105800</v>
      </c>
      <c r="J9" s="6">
        <v>105800</v>
      </c>
      <c r="K9" s="6">
        <v>105800</v>
      </c>
      <c r="L9" s="6"/>
      <c r="M9" s="6"/>
      <c r="N9" s="6"/>
      <c r="O9" s="6"/>
      <c r="P9" s="6"/>
      <c r="Q9" s="6"/>
      <c r="R9" s="6"/>
      <c r="S9" s="6"/>
      <c r="T9" s="6"/>
      <c r="U9" s="6"/>
      <c r="V9" s="6"/>
      <c r="W9" s="6"/>
    </row>
    <row r="10" spans="1:23" ht="21.95" customHeight="1">
      <c r="A10" s="5" t="s">
        <v>274</v>
      </c>
      <c r="B10" s="5" t="s">
        <v>275</v>
      </c>
      <c r="C10" s="5" t="s">
        <v>273</v>
      </c>
      <c r="D10" s="5" t="s">
        <v>71</v>
      </c>
      <c r="E10" s="5" t="s">
        <v>101</v>
      </c>
      <c r="F10" s="5" t="s">
        <v>102</v>
      </c>
      <c r="G10" s="5" t="s">
        <v>276</v>
      </c>
      <c r="H10" s="5" t="s">
        <v>277</v>
      </c>
      <c r="I10" s="6">
        <v>12000</v>
      </c>
      <c r="J10" s="6">
        <v>12000</v>
      </c>
      <c r="K10" s="6">
        <v>12000</v>
      </c>
      <c r="L10" s="6"/>
      <c r="M10" s="6"/>
      <c r="N10" s="6"/>
      <c r="O10" s="6"/>
      <c r="P10" s="6"/>
      <c r="Q10" s="6"/>
      <c r="R10" s="6"/>
      <c r="S10" s="6"/>
      <c r="T10" s="6"/>
      <c r="U10" s="6"/>
      <c r="V10" s="6"/>
      <c r="W10" s="6"/>
    </row>
    <row r="11" spans="1:23" ht="21.95" customHeight="1">
      <c r="A11" s="5" t="s">
        <v>274</v>
      </c>
      <c r="B11" s="5" t="s">
        <v>275</v>
      </c>
      <c r="C11" s="5" t="s">
        <v>273</v>
      </c>
      <c r="D11" s="5" t="s">
        <v>71</v>
      </c>
      <c r="E11" s="5" t="s">
        <v>101</v>
      </c>
      <c r="F11" s="5" t="s">
        <v>102</v>
      </c>
      <c r="G11" s="5" t="s">
        <v>278</v>
      </c>
      <c r="H11" s="5" t="s">
        <v>279</v>
      </c>
      <c r="I11" s="6">
        <v>10800</v>
      </c>
      <c r="J11" s="6">
        <v>10800</v>
      </c>
      <c r="K11" s="6">
        <v>10800</v>
      </c>
      <c r="L11" s="6"/>
      <c r="M11" s="6"/>
      <c r="N11" s="6"/>
      <c r="O11" s="6"/>
      <c r="P11" s="5"/>
      <c r="Q11" s="6"/>
      <c r="R11" s="6"/>
      <c r="S11" s="6"/>
      <c r="T11" s="6"/>
      <c r="U11" s="6"/>
      <c r="V11" s="6"/>
      <c r="W11" s="6"/>
    </row>
    <row r="12" spans="1:23" ht="21.95" customHeight="1">
      <c r="A12" s="5" t="s">
        <v>274</v>
      </c>
      <c r="B12" s="5" t="s">
        <v>275</v>
      </c>
      <c r="C12" s="5" t="s">
        <v>273</v>
      </c>
      <c r="D12" s="5" t="s">
        <v>71</v>
      </c>
      <c r="E12" s="5" t="s">
        <v>101</v>
      </c>
      <c r="F12" s="5" t="s">
        <v>102</v>
      </c>
      <c r="G12" s="5" t="s">
        <v>264</v>
      </c>
      <c r="H12" s="5" t="s">
        <v>265</v>
      </c>
      <c r="I12" s="6">
        <v>81500</v>
      </c>
      <c r="J12" s="6">
        <v>81500</v>
      </c>
      <c r="K12" s="6">
        <v>81500</v>
      </c>
      <c r="L12" s="6"/>
      <c r="M12" s="6"/>
      <c r="N12" s="6"/>
      <c r="O12" s="6"/>
      <c r="P12" s="5"/>
      <c r="Q12" s="6"/>
      <c r="R12" s="6"/>
      <c r="S12" s="6"/>
      <c r="T12" s="6"/>
      <c r="U12" s="6"/>
      <c r="V12" s="6"/>
      <c r="W12" s="6"/>
    </row>
    <row r="13" spans="1:23" ht="21.95" customHeight="1">
      <c r="A13" s="5" t="s">
        <v>274</v>
      </c>
      <c r="B13" s="5" t="s">
        <v>275</v>
      </c>
      <c r="C13" s="5" t="s">
        <v>273</v>
      </c>
      <c r="D13" s="5" t="s">
        <v>71</v>
      </c>
      <c r="E13" s="5" t="s">
        <v>105</v>
      </c>
      <c r="F13" s="5" t="s">
        <v>106</v>
      </c>
      <c r="G13" s="5" t="s">
        <v>280</v>
      </c>
      <c r="H13" s="5" t="s">
        <v>281</v>
      </c>
      <c r="I13" s="6">
        <v>1500</v>
      </c>
      <c r="J13" s="6">
        <v>1500</v>
      </c>
      <c r="K13" s="6">
        <v>1500</v>
      </c>
      <c r="L13" s="6"/>
      <c r="M13" s="6"/>
      <c r="N13" s="6"/>
      <c r="O13" s="6"/>
      <c r="P13" s="5"/>
      <c r="Q13" s="6"/>
      <c r="R13" s="6"/>
      <c r="S13" s="6"/>
      <c r="T13" s="6"/>
      <c r="U13" s="6"/>
      <c r="V13" s="6"/>
      <c r="W13" s="6"/>
    </row>
    <row r="14" spans="1:23" ht="21.95" customHeight="1">
      <c r="A14" s="5"/>
      <c r="B14" s="5"/>
      <c r="C14" s="5" t="s">
        <v>282</v>
      </c>
      <c r="D14" s="5"/>
      <c r="E14" s="5"/>
      <c r="F14" s="5"/>
      <c r="G14" s="5"/>
      <c r="H14" s="5"/>
      <c r="I14" s="14">
        <v>24000</v>
      </c>
      <c r="J14" s="6">
        <v>24000</v>
      </c>
      <c r="K14" s="6">
        <v>24000</v>
      </c>
      <c r="L14" s="6"/>
      <c r="M14" s="6"/>
      <c r="N14" s="6"/>
      <c r="O14" s="6"/>
      <c r="P14" s="5"/>
      <c r="Q14" s="6"/>
      <c r="R14" s="6"/>
      <c r="S14" s="6"/>
      <c r="T14" s="6"/>
      <c r="U14" s="6"/>
      <c r="V14" s="6"/>
      <c r="W14" s="6"/>
    </row>
    <row r="15" spans="1:23" ht="21.95" customHeight="1">
      <c r="A15" s="5" t="s">
        <v>274</v>
      </c>
      <c r="B15" s="5" t="s">
        <v>283</v>
      </c>
      <c r="C15" s="5" t="s">
        <v>282</v>
      </c>
      <c r="D15" s="5" t="s">
        <v>71</v>
      </c>
      <c r="E15" s="5" t="s">
        <v>101</v>
      </c>
      <c r="F15" s="5" t="s">
        <v>102</v>
      </c>
      <c r="G15" s="5" t="s">
        <v>284</v>
      </c>
      <c r="H15" s="5" t="s">
        <v>285</v>
      </c>
      <c r="I15" s="6">
        <v>24000</v>
      </c>
      <c r="J15" s="6">
        <v>24000</v>
      </c>
      <c r="K15" s="6">
        <v>24000</v>
      </c>
      <c r="L15" s="6"/>
      <c r="M15" s="6"/>
      <c r="N15" s="6"/>
      <c r="O15" s="6"/>
      <c r="P15" s="5"/>
      <c r="Q15" s="6"/>
      <c r="R15" s="6"/>
      <c r="S15" s="6"/>
      <c r="T15" s="6"/>
      <c r="U15" s="6"/>
      <c r="V15" s="6"/>
      <c r="W15" s="6"/>
    </row>
    <row r="16" spans="1:23" ht="21.95" customHeight="1">
      <c r="A16" s="77" t="s">
        <v>57</v>
      </c>
      <c r="B16" s="77"/>
      <c r="C16" s="77"/>
      <c r="D16" s="77"/>
      <c r="E16" s="77"/>
      <c r="F16" s="77"/>
      <c r="G16" s="77"/>
      <c r="H16" s="77"/>
      <c r="I16" s="6">
        <v>129800</v>
      </c>
      <c r="J16" s="6">
        <v>129800</v>
      </c>
      <c r="K16" s="6">
        <v>129800</v>
      </c>
      <c r="L16" s="6"/>
      <c r="M16" s="6"/>
      <c r="N16" s="6"/>
      <c r="O16" s="6"/>
      <c r="P16" s="6"/>
      <c r="Q16" s="6"/>
      <c r="R16" s="6"/>
      <c r="S16" s="6"/>
      <c r="T16" s="6"/>
      <c r="U16" s="6"/>
      <c r="V16" s="6"/>
      <c r="W16" s="6"/>
    </row>
  </sheetData>
  <mergeCells count="28">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 ref="V5:V7"/>
    <mergeCell ref="W5:W7"/>
    <mergeCell ref="J5:K6"/>
    <mergeCell ref="A16:H16"/>
    <mergeCell ref="A4:A7"/>
    <mergeCell ref="B4:B7"/>
    <mergeCell ref="C4:C7"/>
    <mergeCell ref="D4:D7"/>
    <mergeCell ref="E4:E7"/>
    <mergeCell ref="F4:F7"/>
    <mergeCell ref="G4:G7"/>
    <mergeCell ref="H4:H7"/>
  </mergeCells>
  <phoneticPr fontId="23" type="noConversion"/>
  <printOptions horizontalCentered="1"/>
  <pageMargins left="0.39" right="0.39" top="0.57999999999999996" bottom="0.57999999999999996" header="0.5" footer="0.5"/>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29"/>
  <sheetViews>
    <sheetView showZeros="0" topLeftCell="A4" workbookViewId="0">
      <selection sqref="A1:J1"/>
    </sheetView>
  </sheetViews>
  <sheetFormatPr defaultColWidth="10.75" defaultRowHeight="12" customHeight="1"/>
  <cols>
    <col min="1" max="1" width="53.75" customWidth="1"/>
    <col min="2" max="2" width="69.25" customWidth="1"/>
    <col min="3" max="4" width="22.125" customWidth="1"/>
    <col min="5" max="5" width="55" customWidth="1"/>
    <col min="6" max="6" width="12" customWidth="1"/>
    <col min="7" max="7" width="18.875" customWidth="1"/>
    <col min="8" max="8" width="12" customWidth="1"/>
    <col min="9" max="9" width="18.875" customWidth="1"/>
    <col min="10" max="10" width="53" customWidth="1"/>
  </cols>
  <sheetData>
    <row r="1" spans="1:10" ht="15.75" customHeight="1">
      <c r="A1" s="79" t="s">
        <v>286</v>
      </c>
      <c r="B1" s="76"/>
      <c r="C1" s="76"/>
      <c r="D1" s="76"/>
      <c r="E1" s="76"/>
      <c r="F1" s="76"/>
      <c r="G1" s="76"/>
      <c r="H1" s="76"/>
      <c r="I1" s="76"/>
      <c r="J1" s="76" t="s">
        <v>287</v>
      </c>
    </row>
    <row r="2" spans="1:10" ht="45" customHeight="1">
      <c r="A2" s="75" t="str">
        <f>"2025"&amp;"年部门项目支出绩效目标表（本次下达）"</f>
        <v>2025年部门项目支出绩效目标表（本次下达）</v>
      </c>
      <c r="B2" s="75"/>
      <c r="C2" s="75"/>
      <c r="D2" s="75"/>
      <c r="E2" s="75"/>
      <c r="F2" s="75"/>
      <c r="G2" s="75"/>
      <c r="H2" s="75"/>
      <c r="I2" s="75"/>
      <c r="J2" s="75"/>
    </row>
    <row r="3" spans="1:10" ht="15.75" customHeight="1">
      <c r="A3" s="16" t="str">
        <f>"单位名称："&amp;"楚雄市鹿城镇初级中学"</f>
        <v>单位名称：楚雄市鹿城镇初级中学</v>
      </c>
      <c r="B3" s="35"/>
      <c r="C3" s="35"/>
      <c r="D3" s="35"/>
      <c r="E3" s="35"/>
      <c r="F3" s="36"/>
      <c r="G3" s="35"/>
      <c r="H3" s="36"/>
      <c r="I3" s="36"/>
      <c r="J3" s="36"/>
    </row>
    <row r="4" spans="1:10" ht="60" customHeight="1">
      <c r="A4" s="37" t="s">
        <v>288</v>
      </c>
      <c r="B4" s="37" t="s">
        <v>289</v>
      </c>
      <c r="C4" s="37" t="s">
        <v>290</v>
      </c>
      <c r="D4" s="37" t="s">
        <v>291</v>
      </c>
      <c r="E4" s="37" t="s">
        <v>292</v>
      </c>
      <c r="F4" s="37" t="s">
        <v>293</v>
      </c>
      <c r="G4" s="37" t="s">
        <v>294</v>
      </c>
      <c r="H4" s="37" t="s">
        <v>295</v>
      </c>
      <c r="I4" s="37" t="s">
        <v>296</v>
      </c>
      <c r="J4" s="37" t="s">
        <v>297</v>
      </c>
    </row>
    <row r="5" spans="1:10" ht="47.45" customHeight="1">
      <c r="A5" s="38">
        <v>1</v>
      </c>
      <c r="B5" s="38">
        <v>2</v>
      </c>
      <c r="C5" s="39">
        <v>3</v>
      </c>
      <c r="D5" s="38">
        <v>4</v>
      </c>
      <c r="E5" s="38">
        <v>5</v>
      </c>
      <c r="F5" s="38">
        <v>6</v>
      </c>
      <c r="G5" s="38">
        <v>7</v>
      </c>
      <c r="H5" s="38">
        <v>8</v>
      </c>
      <c r="I5" s="38">
        <v>9</v>
      </c>
      <c r="J5" s="38">
        <v>10</v>
      </c>
    </row>
    <row r="6" spans="1:10" ht="47.45" customHeight="1">
      <c r="A6" s="40" t="s">
        <v>71</v>
      </c>
      <c r="B6" s="40"/>
      <c r="C6" s="40"/>
      <c r="D6" s="40"/>
      <c r="E6" s="40"/>
      <c r="F6" s="40"/>
      <c r="G6" s="40"/>
      <c r="H6" s="40"/>
      <c r="I6" s="40"/>
      <c r="J6" s="40"/>
    </row>
    <row r="7" spans="1:10" ht="97.5" customHeight="1">
      <c r="A7" s="40" t="s">
        <v>282</v>
      </c>
      <c r="B7" s="41" t="s">
        <v>298</v>
      </c>
      <c r="C7" s="40"/>
      <c r="D7" s="40"/>
      <c r="E7" s="40"/>
      <c r="F7" s="40"/>
      <c r="G7" s="40"/>
      <c r="H7" s="40"/>
      <c r="I7" s="40"/>
      <c r="J7" s="40"/>
    </row>
    <row r="8" spans="1:10" ht="51.95" customHeight="1">
      <c r="A8" s="40"/>
      <c r="B8" s="40"/>
      <c r="C8" s="39" t="s">
        <v>299</v>
      </c>
      <c r="D8" s="39" t="s">
        <v>300</v>
      </c>
      <c r="E8" s="39" t="s">
        <v>301</v>
      </c>
      <c r="F8" s="39" t="s">
        <v>302</v>
      </c>
      <c r="G8" s="39" t="s">
        <v>303</v>
      </c>
      <c r="H8" s="39" t="s">
        <v>304</v>
      </c>
      <c r="I8" s="39" t="s">
        <v>305</v>
      </c>
      <c r="J8" s="41" t="s">
        <v>306</v>
      </c>
    </row>
    <row r="9" spans="1:10" ht="51.95" customHeight="1">
      <c r="A9" s="5"/>
      <c r="B9" s="5"/>
      <c r="C9" s="39" t="s">
        <v>299</v>
      </c>
      <c r="D9" s="39" t="s">
        <v>307</v>
      </c>
      <c r="E9" s="39" t="s">
        <v>308</v>
      </c>
      <c r="F9" s="39" t="s">
        <v>302</v>
      </c>
      <c r="G9" s="39" t="s">
        <v>309</v>
      </c>
      <c r="H9" s="39" t="s">
        <v>310</v>
      </c>
      <c r="I9" s="39" t="s">
        <v>305</v>
      </c>
      <c r="J9" s="41" t="s">
        <v>311</v>
      </c>
    </row>
    <row r="10" spans="1:10" ht="51.95" customHeight="1">
      <c r="A10" s="5"/>
      <c r="B10" s="5"/>
      <c r="C10" s="39" t="s">
        <v>299</v>
      </c>
      <c r="D10" s="39" t="s">
        <v>307</v>
      </c>
      <c r="E10" s="39" t="s">
        <v>312</v>
      </c>
      <c r="F10" s="39" t="s">
        <v>302</v>
      </c>
      <c r="G10" s="39" t="s">
        <v>309</v>
      </c>
      <c r="H10" s="39" t="s">
        <v>310</v>
      </c>
      <c r="I10" s="39" t="s">
        <v>305</v>
      </c>
      <c r="J10" s="41" t="s">
        <v>313</v>
      </c>
    </row>
    <row r="11" spans="1:10" ht="51.95" customHeight="1">
      <c r="A11" s="5"/>
      <c r="B11" s="5"/>
      <c r="C11" s="39" t="s">
        <v>299</v>
      </c>
      <c r="D11" s="39" t="s">
        <v>314</v>
      </c>
      <c r="E11" s="39" t="s">
        <v>315</v>
      </c>
      <c r="F11" s="39" t="s">
        <v>302</v>
      </c>
      <c r="G11" s="39" t="s">
        <v>309</v>
      </c>
      <c r="H11" s="39" t="s">
        <v>310</v>
      </c>
      <c r="I11" s="39" t="s">
        <v>305</v>
      </c>
      <c r="J11" s="41" t="s">
        <v>316</v>
      </c>
    </row>
    <row r="12" spans="1:10" ht="51.95" customHeight="1">
      <c r="A12" s="5"/>
      <c r="B12" s="5"/>
      <c r="C12" s="39" t="s">
        <v>317</v>
      </c>
      <c r="D12" s="39" t="s">
        <v>318</v>
      </c>
      <c r="E12" s="39" t="s">
        <v>319</v>
      </c>
      <c r="F12" s="39" t="s">
        <v>320</v>
      </c>
      <c r="G12" s="39" t="s">
        <v>321</v>
      </c>
      <c r="H12" s="39" t="s">
        <v>310</v>
      </c>
      <c r="I12" s="39" t="s">
        <v>305</v>
      </c>
      <c r="J12" s="41" t="s">
        <v>322</v>
      </c>
    </row>
    <row r="13" spans="1:10" ht="51.95" customHeight="1">
      <c r="A13" s="5"/>
      <c r="B13" s="5"/>
      <c r="C13" s="39" t="s">
        <v>323</v>
      </c>
      <c r="D13" s="39" t="s">
        <v>324</v>
      </c>
      <c r="E13" s="39" t="s">
        <v>325</v>
      </c>
      <c r="F13" s="39" t="s">
        <v>320</v>
      </c>
      <c r="G13" s="39" t="s">
        <v>326</v>
      </c>
      <c r="H13" s="39" t="s">
        <v>310</v>
      </c>
      <c r="I13" s="39" t="s">
        <v>305</v>
      </c>
      <c r="J13" s="41" t="s">
        <v>327</v>
      </c>
    </row>
    <row r="14" spans="1:10" ht="51.95" customHeight="1">
      <c r="A14" s="5"/>
      <c r="B14" s="5"/>
      <c r="C14" s="39" t="s">
        <v>323</v>
      </c>
      <c r="D14" s="39" t="s">
        <v>324</v>
      </c>
      <c r="E14" s="39" t="s">
        <v>328</v>
      </c>
      <c r="F14" s="39" t="s">
        <v>320</v>
      </c>
      <c r="G14" s="39" t="s">
        <v>326</v>
      </c>
      <c r="H14" s="39" t="s">
        <v>310</v>
      </c>
      <c r="I14" s="39" t="s">
        <v>305</v>
      </c>
      <c r="J14" s="41" t="s">
        <v>329</v>
      </c>
    </row>
    <row r="15" spans="1:10" ht="104.25" customHeight="1">
      <c r="A15" s="40" t="s">
        <v>273</v>
      </c>
      <c r="B15" s="41" t="s">
        <v>330</v>
      </c>
      <c r="C15" s="5"/>
      <c r="D15" s="5"/>
      <c r="E15" s="5"/>
      <c r="F15" s="5"/>
      <c r="G15" s="5"/>
      <c r="H15" s="5"/>
      <c r="I15" s="5"/>
      <c r="J15" s="5"/>
    </row>
    <row r="16" spans="1:10" ht="51.95" customHeight="1">
      <c r="A16" s="5"/>
      <c r="B16" s="5"/>
      <c r="C16" s="39" t="s">
        <v>299</v>
      </c>
      <c r="D16" s="39" t="s">
        <v>300</v>
      </c>
      <c r="E16" s="39" t="s">
        <v>331</v>
      </c>
      <c r="F16" s="39" t="s">
        <v>302</v>
      </c>
      <c r="G16" s="39" t="s">
        <v>332</v>
      </c>
      <c r="H16" s="39" t="s">
        <v>304</v>
      </c>
      <c r="I16" s="39" t="s">
        <v>305</v>
      </c>
      <c r="J16" s="41" t="s">
        <v>306</v>
      </c>
    </row>
    <row r="17" spans="1:10" ht="51.95" customHeight="1">
      <c r="A17" s="5"/>
      <c r="B17" s="5"/>
      <c r="C17" s="39" t="s">
        <v>299</v>
      </c>
      <c r="D17" s="39" t="s">
        <v>300</v>
      </c>
      <c r="E17" s="39" t="s">
        <v>333</v>
      </c>
      <c r="F17" s="39" t="s">
        <v>302</v>
      </c>
      <c r="G17" s="39" t="s">
        <v>89</v>
      </c>
      <c r="H17" s="39" t="s">
        <v>304</v>
      </c>
      <c r="I17" s="39" t="s">
        <v>305</v>
      </c>
      <c r="J17" s="41" t="s">
        <v>334</v>
      </c>
    </row>
    <row r="18" spans="1:10" ht="51.95" customHeight="1">
      <c r="A18" s="5"/>
      <c r="B18" s="5"/>
      <c r="C18" s="39" t="s">
        <v>299</v>
      </c>
      <c r="D18" s="39" t="s">
        <v>300</v>
      </c>
      <c r="E18" s="39" t="s">
        <v>335</v>
      </c>
      <c r="F18" s="39" t="s">
        <v>302</v>
      </c>
      <c r="G18" s="39" t="s">
        <v>336</v>
      </c>
      <c r="H18" s="39" t="s">
        <v>304</v>
      </c>
      <c r="I18" s="39" t="s">
        <v>305</v>
      </c>
      <c r="J18" s="41" t="s">
        <v>337</v>
      </c>
    </row>
    <row r="19" spans="1:10" ht="51.95" customHeight="1">
      <c r="A19" s="5"/>
      <c r="B19" s="5"/>
      <c r="C19" s="39" t="s">
        <v>299</v>
      </c>
      <c r="D19" s="39" t="s">
        <v>307</v>
      </c>
      <c r="E19" s="39" t="s">
        <v>308</v>
      </c>
      <c r="F19" s="39" t="s">
        <v>302</v>
      </c>
      <c r="G19" s="39" t="s">
        <v>309</v>
      </c>
      <c r="H19" s="39" t="s">
        <v>310</v>
      </c>
      <c r="I19" s="39" t="s">
        <v>305</v>
      </c>
      <c r="J19" s="41" t="s">
        <v>311</v>
      </c>
    </row>
    <row r="20" spans="1:10" ht="51.95" customHeight="1">
      <c r="A20" s="5"/>
      <c r="B20" s="5"/>
      <c r="C20" s="39" t="s">
        <v>299</v>
      </c>
      <c r="D20" s="39" t="s">
        <v>307</v>
      </c>
      <c r="E20" s="39" t="s">
        <v>338</v>
      </c>
      <c r="F20" s="39" t="s">
        <v>302</v>
      </c>
      <c r="G20" s="39" t="s">
        <v>309</v>
      </c>
      <c r="H20" s="39" t="s">
        <v>310</v>
      </c>
      <c r="I20" s="39" t="s">
        <v>305</v>
      </c>
      <c r="J20" s="41" t="s">
        <v>339</v>
      </c>
    </row>
    <row r="21" spans="1:10" ht="51.95" customHeight="1">
      <c r="A21" s="5"/>
      <c r="B21" s="5"/>
      <c r="C21" s="39" t="s">
        <v>299</v>
      </c>
      <c r="D21" s="39" t="s">
        <v>307</v>
      </c>
      <c r="E21" s="39" t="s">
        <v>340</v>
      </c>
      <c r="F21" s="39" t="s">
        <v>302</v>
      </c>
      <c r="G21" s="39" t="s">
        <v>309</v>
      </c>
      <c r="H21" s="39" t="s">
        <v>310</v>
      </c>
      <c r="I21" s="39" t="s">
        <v>305</v>
      </c>
      <c r="J21" s="41" t="s">
        <v>341</v>
      </c>
    </row>
    <row r="22" spans="1:10" ht="51.95" customHeight="1">
      <c r="A22" s="5"/>
      <c r="B22" s="5"/>
      <c r="C22" s="39" t="s">
        <v>299</v>
      </c>
      <c r="D22" s="39" t="s">
        <v>314</v>
      </c>
      <c r="E22" s="39" t="s">
        <v>315</v>
      </c>
      <c r="F22" s="39" t="s">
        <v>302</v>
      </c>
      <c r="G22" s="39" t="s">
        <v>309</v>
      </c>
      <c r="H22" s="39" t="s">
        <v>310</v>
      </c>
      <c r="I22" s="39" t="s">
        <v>305</v>
      </c>
      <c r="J22" s="41" t="s">
        <v>316</v>
      </c>
    </row>
    <row r="23" spans="1:10" ht="51.95" customHeight="1">
      <c r="A23" s="5"/>
      <c r="B23" s="5"/>
      <c r="C23" s="39" t="s">
        <v>317</v>
      </c>
      <c r="D23" s="39" t="s">
        <v>318</v>
      </c>
      <c r="E23" s="39" t="s">
        <v>342</v>
      </c>
      <c r="F23" s="39" t="s">
        <v>320</v>
      </c>
      <c r="G23" s="39" t="s">
        <v>309</v>
      </c>
      <c r="H23" s="39" t="s">
        <v>310</v>
      </c>
      <c r="I23" s="39" t="s">
        <v>305</v>
      </c>
      <c r="J23" s="41" t="s">
        <v>343</v>
      </c>
    </row>
    <row r="24" spans="1:10" ht="51.95" customHeight="1">
      <c r="A24" s="5"/>
      <c r="B24" s="5"/>
      <c r="C24" s="39" t="s">
        <v>317</v>
      </c>
      <c r="D24" s="39" t="s">
        <v>318</v>
      </c>
      <c r="E24" s="39" t="s">
        <v>344</v>
      </c>
      <c r="F24" s="39" t="s">
        <v>320</v>
      </c>
      <c r="G24" s="39" t="s">
        <v>345</v>
      </c>
      <c r="H24" s="39" t="s">
        <v>310</v>
      </c>
      <c r="I24" s="39" t="s">
        <v>305</v>
      </c>
      <c r="J24" s="41" t="s">
        <v>346</v>
      </c>
    </row>
    <row r="25" spans="1:10" ht="51.95" customHeight="1">
      <c r="A25" s="5"/>
      <c r="B25" s="5"/>
      <c r="C25" s="39" t="s">
        <v>317</v>
      </c>
      <c r="D25" s="39" t="s">
        <v>318</v>
      </c>
      <c r="E25" s="39" t="s">
        <v>319</v>
      </c>
      <c r="F25" s="39" t="s">
        <v>320</v>
      </c>
      <c r="G25" s="39" t="s">
        <v>321</v>
      </c>
      <c r="H25" s="39" t="s">
        <v>310</v>
      </c>
      <c r="I25" s="39" t="s">
        <v>305</v>
      </c>
      <c r="J25" s="41" t="s">
        <v>322</v>
      </c>
    </row>
    <row r="26" spans="1:10" ht="51.95" customHeight="1">
      <c r="A26" s="5"/>
      <c r="B26" s="5"/>
      <c r="C26" s="39" t="s">
        <v>317</v>
      </c>
      <c r="D26" s="39" t="s">
        <v>347</v>
      </c>
      <c r="E26" s="39" t="s">
        <v>348</v>
      </c>
      <c r="F26" s="39" t="s">
        <v>302</v>
      </c>
      <c r="G26" s="39" t="s">
        <v>85</v>
      </c>
      <c r="H26" s="39" t="s">
        <v>349</v>
      </c>
      <c r="I26" s="39" t="s">
        <v>305</v>
      </c>
      <c r="J26" s="41" t="s">
        <v>350</v>
      </c>
    </row>
    <row r="27" spans="1:10" ht="51.95" customHeight="1">
      <c r="A27" s="5"/>
      <c r="B27" s="5"/>
      <c r="C27" s="39" t="s">
        <v>323</v>
      </c>
      <c r="D27" s="39" t="s">
        <v>324</v>
      </c>
      <c r="E27" s="39" t="s">
        <v>325</v>
      </c>
      <c r="F27" s="39" t="s">
        <v>320</v>
      </c>
      <c r="G27" s="39" t="s">
        <v>326</v>
      </c>
      <c r="H27" s="39" t="s">
        <v>310</v>
      </c>
      <c r="I27" s="39" t="s">
        <v>305</v>
      </c>
      <c r="J27" s="41" t="s">
        <v>327</v>
      </c>
    </row>
    <row r="28" spans="1:10" ht="51.95" customHeight="1">
      <c r="A28" s="5"/>
      <c r="B28" s="5"/>
      <c r="C28" s="39" t="s">
        <v>323</v>
      </c>
      <c r="D28" s="39" t="s">
        <v>324</v>
      </c>
      <c r="E28" s="39" t="s">
        <v>328</v>
      </c>
      <c r="F28" s="39" t="s">
        <v>320</v>
      </c>
      <c r="G28" s="39" t="s">
        <v>326</v>
      </c>
      <c r="H28" s="39" t="s">
        <v>310</v>
      </c>
      <c r="I28" s="39" t="s">
        <v>305</v>
      </c>
      <c r="J28" s="41" t="s">
        <v>329</v>
      </c>
    </row>
    <row r="29" spans="1:10" ht="51.95" customHeight="1">
      <c r="A29" s="5"/>
      <c r="B29" s="5"/>
      <c r="C29" s="39" t="s">
        <v>323</v>
      </c>
      <c r="D29" s="39" t="s">
        <v>324</v>
      </c>
      <c r="E29" s="39" t="s">
        <v>351</v>
      </c>
      <c r="F29" s="39" t="s">
        <v>320</v>
      </c>
      <c r="G29" s="39" t="s">
        <v>326</v>
      </c>
      <c r="H29" s="39" t="s">
        <v>310</v>
      </c>
      <c r="I29" s="39" t="s">
        <v>305</v>
      </c>
      <c r="J29" s="41" t="s">
        <v>352</v>
      </c>
    </row>
  </sheetData>
  <mergeCells count="2">
    <mergeCell ref="A1:J1"/>
    <mergeCell ref="A2:J2"/>
  </mergeCells>
  <phoneticPr fontId="23" type="noConversion"/>
  <printOptions horizontalCentered="1"/>
  <pageMargins left="0.39" right="0.39" top="0.51" bottom="0.51" header="0.31" footer="0.31"/>
  <pageSetup paperSize="9" scale="6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0"/>
  <sheetViews>
    <sheetView showZeros="0" workbookViewId="0">
      <selection activeCell="A10" sqref="A10"/>
    </sheetView>
  </sheetViews>
  <sheetFormatPr defaultColWidth="10.75" defaultRowHeight="12" customHeight="1"/>
  <cols>
    <col min="1" max="2" width="69.25" customWidth="1"/>
    <col min="3" max="4" width="22.125" customWidth="1"/>
    <col min="5" max="5" width="55" customWidth="1"/>
    <col min="6" max="6" width="12" customWidth="1"/>
    <col min="7" max="7" width="18.875" customWidth="1"/>
    <col min="8" max="8" width="12" customWidth="1"/>
    <col min="9" max="9" width="18.875" customWidth="1"/>
    <col min="10" max="10" width="53" customWidth="1"/>
  </cols>
  <sheetData>
    <row r="1" spans="1:10" ht="15.75" customHeight="1">
      <c r="A1" s="79" t="s">
        <v>353</v>
      </c>
      <c r="B1" s="76"/>
      <c r="C1" s="76"/>
      <c r="D1" s="76"/>
      <c r="E1" s="76"/>
      <c r="F1" s="76"/>
      <c r="G1" s="76"/>
      <c r="H1" s="76"/>
      <c r="I1" s="76"/>
      <c r="J1" s="76" t="s">
        <v>287</v>
      </c>
    </row>
    <row r="2" spans="1:10" ht="45" customHeight="1">
      <c r="A2" s="75" t="str">
        <f>"2025"&amp;"年部门项目支出绩效目标表(另文下达)"</f>
        <v>2025年部门项目支出绩效目标表(另文下达)</v>
      </c>
      <c r="B2" s="75"/>
      <c r="C2" s="75"/>
      <c r="D2" s="75"/>
      <c r="E2" s="75"/>
      <c r="F2" s="75"/>
      <c r="G2" s="75"/>
      <c r="H2" s="75"/>
      <c r="I2" s="75"/>
      <c r="J2" s="75"/>
    </row>
    <row r="3" spans="1:10" ht="15.75" customHeight="1">
      <c r="A3" s="16" t="str">
        <f>"单位名称："&amp;"楚雄市鹿城镇初级中学"</f>
        <v>单位名称：楚雄市鹿城镇初级中学</v>
      </c>
      <c r="B3" s="35"/>
      <c r="C3" s="35"/>
      <c r="D3" s="35"/>
      <c r="E3" s="35"/>
      <c r="F3" s="36"/>
      <c r="G3" s="35"/>
      <c r="H3" s="36"/>
      <c r="I3" s="36"/>
      <c r="J3" s="36"/>
    </row>
    <row r="4" spans="1:10" ht="60" customHeight="1">
      <c r="A4" s="37" t="s">
        <v>288</v>
      </c>
      <c r="B4" s="37" t="s">
        <v>289</v>
      </c>
      <c r="C4" s="37" t="s">
        <v>290</v>
      </c>
      <c r="D4" s="37" t="s">
        <v>291</v>
      </c>
      <c r="E4" s="37" t="s">
        <v>292</v>
      </c>
      <c r="F4" s="37" t="s">
        <v>293</v>
      </c>
      <c r="G4" s="37" t="s">
        <v>294</v>
      </c>
      <c r="H4" s="37" t="s">
        <v>295</v>
      </c>
      <c r="I4" s="37" t="s">
        <v>296</v>
      </c>
      <c r="J4" s="37" t="s">
        <v>297</v>
      </c>
    </row>
    <row r="5" spans="1:10" ht="47.45" customHeight="1">
      <c r="A5" s="38">
        <v>1</v>
      </c>
      <c r="B5" s="38">
        <v>2</v>
      </c>
      <c r="C5" s="39">
        <v>3</v>
      </c>
      <c r="D5" s="38">
        <v>4</v>
      </c>
      <c r="E5" s="38">
        <v>5</v>
      </c>
      <c r="F5" s="38">
        <v>6</v>
      </c>
      <c r="G5" s="38">
        <v>7</v>
      </c>
      <c r="H5" s="38">
        <v>8</v>
      </c>
      <c r="I5" s="38">
        <v>9</v>
      </c>
      <c r="J5" s="38">
        <v>10</v>
      </c>
    </row>
    <row r="6" spans="1:10" ht="47.45" customHeight="1">
      <c r="A6" s="40"/>
      <c r="B6" s="40"/>
      <c r="C6" s="40"/>
      <c r="D6" s="40"/>
      <c r="E6" s="40"/>
      <c r="F6" s="40"/>
      <c r="G6" s="40"/>
      <c r="H6" s="40"/>
      <c r="I6" s="40"/>
      <c r="J6" s="40"/>
    </row>
    <row r="7" spans="1:10" ht="47.45" customHeight="1">
      <c r="A7" s="40"/>
      <c r="B7" s="41"/>
      <c r="C7" s="40"/>
      <c r="D7" s="40"/>
      <c r="E7" s="40"/>
      <c r="F7" s="40"/>
      <c r="G7" s="40"/>
      <c r="H7" s="40"/>
      <c r="I7" s="40"/>
      <c r="J7" s="40"/>
    </row>
    <row r="8" spans="1:10" ht="51.95" customHeight="1">
      <c r="A8" s="40"/>
      <c r="B8" s="40"/>
      <c r="C8" s="39"/>
      <c r="D8" s="39"/>
      <c r="E8" s="39"/>
      <c r="F8" s="39"/>
      <c r="G8" s="39"/>
      <c r="H8" s="39"/>
      <c r="I8" s="39"/>
      <c r="J8" s="41"/>
    </row>
    <row r="10" spans="1:10" ht="22.5" customHeight="1">
      <c r="A10" s="74" t="s">
        <v>421</v>
      </c>
    </row>
  </sheetData>
  <mergeCells count="2">
    <mergeCell ref="A1:J1"/>
    <mergeCell ref="A2:J2"/>
  </mergeCells>
  <phoneticPr fontId="23" type="noConversion"/>
  <printOptions horizontalCentered="1"/>
  <pageMargins left="0.39" right="0.39" top="0.51" bottom="0.51" header="0.31" footer="0.31"/>
  <pageSetup paperSize="9" scale="65"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1"/>
  <sheetViews>
    <sheetView showZeros="0" workbookViewId="0">
      <selection activeCell="B21" sqref="B21"/>
    </sheetView>
  </sheetViews>
  <sheetFormatPr defaultColWidth="10.75" defaultRowHeight="14.25" customHeight="1"/>
  <cols>
    <col min="1" max="1" width="37.625" customWidth="1"/>
    <col min="2" max="2" width="38.125" customWidth="1"/>
    <col min="3" max="3" width="47.25" customWidth="1"/>
    <col min="4" max="6" width="26.25" customWidth="1"/>
  </cols>
  <sheetData>
    <row r="1" spans="1:6" ht="15.75" customHeight="1">
      <c r="A1" s="12"/>
      <c r="B1" s="12">
        <v>0</v>
      </c>
      <c r="C1" s="12"/>
      <c r="D1" s="12"/>
      <c r="E1" s="12"/>
      <c r="F1" s="11" t="s">
        <v>354</v>
      </c>
    </row>
    <row r="2" spans="1:6" ht="45" customHeight="1">
      <c r="A2" s="80" t="s">
        <v>355</v>
      </c>
      <c r="B2" s="80"/>
      <c r="C2" s="80"/>
      <c r="D2" s="80"/>
      <c r="E2" s="80"/>
      <c r="F2" s="80"/>
    </row>
    <row r="3" spans="1:6" ht="19.5" customHeight="1">
      <c r="A3" s="89" t="str">
        <f>"单位名称："&amp;"楚雄市鹿城镇初级中学"</f>
        <v>单位名称：楚雄市鹿城镇初级中学</v>
      </c>
      <c r="B3" s="89"/>
      <c r="C3" s="89"/>
      <c r="D3" s="12"/>
      <c r="E3" s="12"/>
      <c r="F3" s="11" t="s">
        <v>2</v>
      </c>
    </row>
    <row r="4" spans="1:6" ht="19.5" customHeight="1">
      <c r="A4" s="88" t="s">
        <v>356</v>
      </c>
      <c r="B4" s="88" t="s">
        <v>73</v>
      </c>
      <c r="C4" s="88" t="s">
        <v>74</v>
      </c>
      <c r="D4" s="88" t="s">
        <v>357</v>
      </c>
      <c r="E4" s="88"/>
      <c r="F4" s="88"/>
    </row>
    <row r="5" spans="1:6" ht="18.75" customHeight="1">
      <c r="A5" s="88"/>
      <c r="B5" s="88"/>
      <c r="C5" s="88"/>
      <c r="D5" s="3" t="s">
        <v>57</v>
      </c>
      <c r="E5" s="3" t="s">
        <v>76</v>
      </c>
      <c r="F5" s="3" t="s">
        <v>77</v>
      </c>
    </row>
    <row r="6" spans="1:6" ht="17.25" customHeight="1">
      <c r="A6" s="9">
        <v>1</v>
      </c>
      <c r="B6" s="34" t="s">
        <v>84</v>
      </c>
      <c r="C6" s="9">
        <v>3</v>
      </c>
      <c r="D6" s="9">
        <v>4</v>
      </c>
      <c r="E6" s="9">
        <v>5</v>
      </c>
      <c r="F6" s="9">
        <v>6</v>
      </c>
    </row>
    <row r="7" spans="1:6" ht="22.5" customHeight="1">
      <c r="A7" s="5"/>
      <c r="B7" s="5"/>
      <c r="C7" s="5"/>
      <c r="D7" s="6"/>
      <c r="E7" s="6"/>
      <c r="F7" s="6"/>
    </row>
    <row r="8" spans="1:6" ht="22.5" customHeight="1">
      <c r="A8" s="5"/>
      <c r="B8" s="5"/>
      <c r="C8" s="5"/>
      <c r="D8" s="6"/>
      <c r="E8" s="6"/>
      <c r="F8" s="6"/>
    </row>
    <row r="9" spans="1:6" ht="22.5" customHeight="1">
      <c r="A9" s="77" t="s">
        <v>57</v>
      </c>
      <c r="B9" s="77"/>
      <c r="C9" s="77"/>
      <c r="D9" s="6"/>
      <c r="E9" s="6"/>
      <c r="F9" s="6"/>
    </row>
    <row r="11" spans="1:6" ht="14.25" customHeight="1">
      <c r="A11" s="73" t="s">
        <v>422</v>
      </c>
    </row>
  </sheetData>
  <mergeCells count="7">
    <mergeCell ref="A2:F2"/>
    <mergeCell ref="A3:C3"/>
    <mergeCell ref="D4:F4"/>
    <mergeCell ref="A9:C9"/>
    <mergeCell ref="A4:A5"/>
    <mergeCell ref="B4:B5"/>
    <mergeCell ref="C4:C5"/>
  </mergeCells>
  <phoneticPr fontId="23" type="noConversion"/>
  <printOptions horizontalCentered="1"/>
  <pageMargins left="0.39" right="0.39" top="0.57999999999999996" bottom="0.57999999999999996" header="0.5" footer="0.5"/>
  <pageSetup paperSize="9" scale="9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2"/>
  <sheetViews>
    <sheetView showGridLines="0" showZeros="0" workbookViewId="0">
      <selection activeCell="C27" sqref="C27"/>
    </sheetView>
  </sheetViews>
  <sheetFormatPr defaultColWidth="10" defaultRowHeight="12.75" customHeight="1"/>
  <cols>
    <col min="1" max="3" width="38.5" customWidth="1"/>
    <col min="4" max="13" width="18.25" customWidth="1"/>
    <col min="14" max="14" width="25.375" customWidth="1"/>
    <col min="15" max="17" width="18.25" customWidth="1"/>
  </cols>
  <sheetData>
    <row r="1" spans="1:17" ht="17.25" customHeight="1">
      <c r="A1" s="16"/>
      <c r="B1" s="16"/>
      <c r="C1" s="16"/>
      <c r="D1" s="16"/>
      <c r="E1" s="16"/>
      <c r="F1" s="16"/>
      <c r="G1" s="16"/>
      <c r="H1" s="16"/>
      <c r="I1" s="16"/>
      <c r="J1" s="16"/>
      <c r="K1" s="16"/>
      <c r="L1" s="16"/>
      <c r="M1" s="16"/>
      <c r="N1" s="16"/>
      <c r="O1" s="16"/>
      <c r="P1" s="16"/>
      <c r="Q1" s="33" t="s">
        <v>358</v>
      </c>
    </row>
    <row r="2" spans="1:17" ht="45" customHeight="1">
      <c r="A2" s="75" t="s">
        <v>359</v>
      </c>
      <c r="B2" s="75"/>
      <c r="C2" s="75"/>
      <c r="D2" s="75"/>
      <c r="E2" s="75"/>
      <c r="F2" s="75"/>
      <c r="G2" s="75"/>
      <c r="H2" s="75"/>
      <c r="I2" s="75"/>
      <c r="J2" s="75"/>
      <c r="K2" s="75"/>
      <c r="L2" s="75"/>
      <c r="M2" s="75"/>
      <c r="N2" s="75"/>
      <c r="O2" s="75"/>
      <c r="P2" s="75"/>
      <c r="Q2" s="75"/>
    </row>
    <row r="3" spans="1:17" ht="18.75" customHeight="1">
      <c r="A3" s="16" t="str">
        <f>"单位名称："&amp;"楚雄市鹿城镇初级中学"</f>
        <v>单位名称：楚雄市鹿城镇初级中学</v>
      </c>
      <c r="B3" s="16"/>
      <c r="C3" s="16"/>
      <c r="D3" s="16"/>
      <c r="E3" s="16"/>
      <c r="F3" s="16"/>
      <c r="G3" s="16"/>
      <c r="H3" s="16"/>
      <c r="I3" s="16"/>
      <c r="J3" s="16"/>
      <c r="K3" s="16"/>
      <c r="L3" s="16"/>
      <c r="M3" s="16"/>
      <c r="N3" s="16"/>
      <c r="O3" s="16"/>
      <c r="P3" s="16"/>
      <c r="Q3" s="19" t="s">
        <v>54</v>
      </c>
    </row>
    <row r="4" spans="1:17" ht="22.5" customHeight="1">
      <c r="A4" s="90" t="s">
        <v>360</v>
      </c>
      <c r="B4" s="90" t="s">
        <v>361</v>
      </c>
      <c r="C4" s="90" t="s">
        <v>362</v>
      </c>
      <c r="D4" s="90" t="s">
        <v>363</v>
      </c>
      <c r="E4" s="90" t="s">
        <v>364</v>
      </c>
      <c r="F4" s="90" t="s">
        <v>365</v>
      </c>
      <c r="G4" s="90" t="s">
        <v>205</v>
      </c>
      <c r="H4" s="90"/>
      <c r="I4" s="90"/>
      <c r="J4" s="90"/>
      <c r="K4" s="90"/>
      <c r="L4" s="90"/>
      <c r="M4" s="90"/>
      <c r="N4" s="90"/>
      <c r="O4" s="90"/>
      <c r="P4" s="90"/>
      <c r="Q4" s="90"/>
    </row>
    <row r="5" spans="1:17" ht="22.5" customHeight="1">
      <c r="A5" s="90"/>
      <c r="B5" s="90" t="s">
        <v>366</v>
      </c>
      <c r="C5" s="90" t="s">
        <v>367</v>
      </c>
      <c r="D5" s="90" t="s">
        <v>363</v>
      </c>
      <c r="E5" s="90" t="s">
        <v>368</v>
      </c>
      <c r="F5" s="90"/>
      <c r="G5" s="90" t="s">
        <v>57</v>
      </c>
      <c r="H5" s="90" t="s">
        <v>60</v>
      </c>
      <c r="I5" s="90" t="s">
        <v>369</v>
      </c>
      <c r="J5" s="90" t="s">
        <v>370</v>
      </c>
      <c r="K5" s="90" t="s">
        <v>371</v>
      </c>
      <c r="L5" s="90" t="s">
        <v>64</v>
      </c>
      <c r="M5" s="90"/>
      <c r="N5" s="90"/>
      <c r="O5" s="90"/>
      <c r="P5" s="90"/>
      <c r="Q5" s="90"/>
    </row>
    <row r="6" spans="1:17" ht="23.65" customHeight="1">
      <c r="A6" s="90"/>
      <c r="B6" s="90"/>
      <c r="C6" s="90"/>
      <c r="D6" s="90"/>
      <c r="E6" s="90"/>
      <c r="F6" s="90"/>
      <c r="G6" s="90"/>
      <c r="H6" s="90"/>
      <c r="I6" s="90" t="s">
        <v>59</v>
      </c>
      <c r="J6" s="90"/>
      <c r="K6" s="90"/>
      <c r="L6" s="29" t="s">
        <v>59</v>
      </c>
      <c r="M6" s="29" t="s">
        <v>65</v>
      </c>
      <c r="N6" s="29" t="s">
        <v>66</v>
      </c>
      <c r="O6" s="29" t="s">
        <v>67</v>
      </c>
      <c r="P6" s="29" t="s">
        <v>68</v>
      </c>
      <c r="Q6" s="29" t="s">
        <v>69</v>
      </c>
    </row>
    <row r="7" spans="1:17" ht="22.5" customHeight="1">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spans="1:17" ht="22.5" customHeight="1">
      <c r="A8" s="31"/>
      <c r="B8" s="31"/>
      <c r="C8" s="31"/>
      <c r="D8" s="31"/>
      <c r="E8" s="32"/>
      <c r="F8" s="32"/>
      <c r="G8" s="32"/>
      <c r="H8" s="32"/>
      <c r="I8" s="32"/>
      <c r="J8" s="32"/>
      <c r="K8" s="32"/>
      <c r="L8" s="32"/>
      <c r="M8" s="32"/>
      <c r="N8" s="32"/>
      <c r="O8" s="32"/>
      <c r="P8" s="32"/>
      <c r="Q8" s="32"/>
    </row>
    <row r="9" spans="1:17" ht="22.5" customHeight="1">
      <c r="A9" s="31"/>
      <c r="B9" s="31"/>
      <c r="C9" s="31"/>
      <c r="D9" s="31"/>
      <c r="E9" s="32"/>
      <c r="F9" s="32"/>
      <c r="G9" s="32"/>
      <c r="H9" s="32"/>
      <c r="I9" s="32"/>
      <c r="J9" s="32"/>
      <c r="K9" s="32"/>
      <c r="L9" s="32"/>
      <c r="M9" s="32"/>
      <c r="N9" s="32"/>
      <c r="O9" s="32"/>
      <c r="P9" s="32"/>
      <c r="Q9" s="32"/>
    </row>
    <row r="10" spans="1:17" ht="22.5" customHeight="1">
      <c r="A10" s="91" t="s">
        <v>57</v>
      </c>
      <c r="B10" s="91"/>
      <c r="C10" s="91"/>
      <c r="D10" s="91"/>
      <c r="E10" s="91"/>
      <c r="F10" s="32"/>
      <c r="G10" s="32"/>
      <c r="H10" s="32"/>
      <c r="I10" s="32"/>
      <c r="J10" s="32"/>
      <c r="K10" s="32"/>
      <c r="L10" s="32"/>
      <c r="M10" s="32"/>
      <c r="N10" s="32"/>
      <c r="O10" s="32"/>
      <c r="P10" s="32"/>
      <c r="Q10" s="32"/>
    </row>
    <row r="12" spans="1:17" ht="12.75" customHeight="1">
      <c r="A12" s="73" t="s">
        <v>423</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honeticPr fontId="23" type="noConversion"/>
  <pageMargins left="0.19" right="0.19" top="0.19" bottom="0.2" header="0.19" footer="0.19"/>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R13"/>
  <sheetViews>
    <sheetView showZeros="0" workbookViewId="0">
      <selection activeCell="C24" sqref="C24"/>
    </sheetView>
  </sheetViews>
  <sheetFormatPr defaultColWidth="10.25" defaultRowHeight="14.25" customHeight="1"/>
  <cols>
    <col min="1" max="1" width="46.875" customWidth="1"/>
    <col min="2" max="2" width="27.5" customWidth="1"/>
    <col min="3" max="3" width="33.125" customWidth="1"/>
    <col min="4" max="4" width="18.375" customWidth="1"/>
    <col min="5" max="5" width="21.75" customWidth="1"/>
    <col min="6" max="6" width="24.625" customWidth="1"/>
    <col min="7" max="7" width="30.125" customWidth="1"/>
    <col min="8" max="14" width="18.375" customWidth="1"/>
    <col min="15" max="15" width="23.5" customWidth="1"/>
    <col min="16" max="16" width="18.375" customWidth="1"/>
    <col min="17" max="17" width="21.125" customWidth="1"/>
    <col min="18" max="18" width="18.375" customWidth="1"/>
  </cols>
  <sheetData>
    <row r="1" spans="1:18" ht="23.65" customHeight="1">
      <c r="A1" s="22"/>
      <c r="B1" s="22"/>
      <c r="C1" s="22"/>
      <c r="D1" s="22"/>
      <c r="E1" s="22"/>
      <c r="F1" s="22"/>
      <c r="G1" s="22"/>
      <c r="H1" s="22"/>
      <c r="I1" s="22"/>
      <c r="J1" s="22"/>
      <c r="K1" s="22"/>
      <c r="L1" s="22"/>
      <c r="M1" s="22"/>
      <c r="N1" s="22"/>
      <c r="O1" s="22"/>
      <c r="P1" s="22"/>
      <c r="Q1" s="22"/>
      <c r="R1" s="28" t="s">
        <v>372</v>
      </c>
    </row>
    <row r="2" spans="1:18" ht="49.9" customHeight="1">
      <c r="A2" s="93" t="str">
        <f>"2025"&amp;"年部门政府购买服务预算表"</f>
        <v>2025年部门政府购买服务预算表</v>
      </c>
      <c r="B2" s="93"/>
      <c r="C2" s="93"/>
      <c r="D2" s="93"/>
      <c r="E2" s="93"/>
      <c r="F2" s="93"/>
      <c r="G2" s="93"/>
      <c r="H2" s="93"/>
      <c r="I2" s="93"/>
      <c r="J2" s="93"/>
      <c r="K2" s="93"/>
      <c r="L2" s="93"/>
      <c r="M2" s="93"/>
      <c r="N2" s="93"/>
      <c r="O2" s="93"/>
      <c r="P2" s="93"/>
      <c r="Q2" s="93"/>
      <c r="R2" s="93"/>
    </row>
    <row r="3" spans="1:18" ht="23.65" customHeight="1">
      <c r="A3" s="94" t="str">
        <f>"单位名称："&amp;"楚雄市鹿城镇初级中学"</f>
        <v>单位名称：楚雄市鹿城镇初级中学</v>
      </c>
      <c r="B3" s="94"/>
      <c r="C3" s="94"/>
      <c r="D3" s="94"/>
      <c r="E3" s="94"/>
      <c r="F3" s="94"/>
      <c r="G3" s="94"/>
      <c r="H3" s="94"/>
      <c r="I3" s="94"/>
      <c r="J3" s="94"/>
      <c r="K3" s="94"/>
      <c r="L3" s="94"/>
      <c r="M3" s="94"/>
      <c r="N3" s="94"/>
      <c r="O3" s="94"/>
      <c r="P3" s="94"/>
      <c r="Q3" s="94"/>
      <c r="R3" s="28" t="s">
        <v>54</v>
      </c>
    </row>
    <row r="4" spans="1:18" ht="23.65" customHeight="1">
      <c r="A4" s="92" t="s">
        <v>360</v>
      </c>
      <c r="B4" s="92" t="s">
        <v>373</v>
      </c>
      <c r="C4" s="92" t="s">
        <v>374</v>
      </c>
      <c r="D4" s="92" t="s">
        <v>375</v>
      </c>
      <c r="E4" s="92" t="s">
        <v>376</v>
      </c>
      <c r="F4" s="92" t="s">
        <v>377</v>
      </c>
      <c r="G4" s="92" t="s">
        <v>378</v>
      </c>
      <c r="H4" s="92" t="s">
        <v>205</v>
      </c>
      <c r="I4" s="92"/>
      <c r="J4" s="92"/>
      <c r="K4" s="92"/>
      <c r="L4" s="92"/>
      <c r="M4" s="92"/>
      <c r="N4" s="92"/>
      <c r="O4" s="92"/>
      <c r="P4" s="92"/>
      <c r="Q4" s="92"/>
      <c r="R4" s="92"/>
    </row>
    <row r="5" spans="1:18" ht="23.65" customHeight="1">
      <c r="A5" s="92" t="s">
        <v>379</v>
      </c>
      <c r="B5" s="92" t="s">
        <v>370</v>
      </c>
      <c r="C5" s="92" t="s">
        <v>371</v>
      </c>
      <c r="D5" s="92"/>
      <c r="E5" s="92" t="s">
        <v>380</v>
      </c>
      <c r="F5" s="92"/>
      <c r="G5" s="92"/>
      <c r="H5" s="92" t="s">
        <v>57</v>
      </c>
      <c r="I5" s="92" t="s">
        <v>60</v>
      </c>
      <c r="J5" s="92" t="s">
        <v>369</v>
      </c>
      <c r="K5" s="92" t="s">
        <v>370</v>
      </c>
      <c r="L5" s="92" t="s">
        <v>371</v>
      </c>
      <c r="M5" s="92" t="s">
        <v>64</v>
      </c>
      <c r="N5" s="92"/>
      <c r="O5" s="92"/>
      <c r="P5" s="92"/>
      <c r="Q5" s="92"/>
      <c r="R5" s="92"/>
    </row>
    <row r="6" spans="1:18" ht="23.65" customHeight="1">
      <c r="A6" s="92"/>
      <c r="B6" s="92"/>
      <c r="C6" s="92"/>
      <c r="D6" s="92"/>
      <c r="E6" s="92"/>
      <c r="F6" s="92"/>
      <c r="G6" s="92"/>
      <c r="H6" s="92"/>
      <c r="I6" s="92" t="s">
        <v>59</v>
      </c>
      <c r="J6" s="92"/>
      <c r="K6" s="92"/>
      <c r="L6" s="92"/>
      <c r="M6" s="23" t="s">
        <v>59</v>
      </c>
      <c r="N6" s="23" t="s">
        <v>65</v>
      </c>
      <c r="O6" s="23" t="s">
        <v>66</v>
      </c>
      <c r="P6" s="23" t="s">
        <v>67</v>
      </c>
      <c r="Q6" s="23" t="s">
        <v>68</v>
      </c>
      <c r="R6" s="23" t="s">
        <v>69</v>
      </c>
    </row>
    <row r="7" spans="1:18" ht="22.5" customHeight="1">
      <c r="A7" s="24" t="s">
        <v>83</v>
      </c>
      <c r="B7" s="24" t="s">
        <v>84</v>
      </c>
      <c r="C7" s="24" t="s">
        <v>85</v>
      </c>
      <c r="D7" s="24" t="s">
        <v>86</v>
      </c>
      <c r="E7" s="24" t="s">
        <v>87</v>
      </c>
      <c r="F7" s="24" t="s">
        <v>88</v>
      </c>
      <c r="G7" s="24" t="s">
        <v>89</v>
      </c>
      <c r="H7" s="24" t="s">
        <v>90</v>
      </c>
      <c r="I7" s="24" t="s">
        <v>91</v>
      </c>
      <c r="J7" s="24" t="s">
        <v>92</v>
      </c>
      <c r="K7" s="24" t="s">
        <v>93</v>
      </c>
      <c r="L7" s="24" t="s">
        <v>94</v>
      </c>
      <c r="M7" s="24" t="s">
        <v>95</v>
      </c>
      <c r="N7" s="24" t="s">
        <v>96</v>
      </c>
      <c r="O7" s="24" t="s">
        <v>381</v>
      </c>
      <c r="P7" s="24" t="s">
        <v>382</v>
      </c>
      <c r="Q7" s="24" t="s">
        <v>383</v>
      </c>
      <c r="R7" s="24" t="s">
        <v>384</v>
      </c>
    </row>
    <row r="8" spans="1:18" ht="22.5" customHeight="1">
      <c r="A8" s="25"/>
      <c r="B8" s="25"/>
      <c r="C8" s="25"/>
      <c r="D8" s="25"/>
      <c r="E8" s="25"/>
      <c r="F8" s="25"/>
      <c r="G8" s="25"/>
      <c r="H8" s="26"/>
      <c r="I8" s="26"/>
      <c r="J8" s="26"/>
      <c r="K8" s="26"/>
      <c r="L8" s="26"/>
      <c r="M8" s="26"/>
      <c r="N8" s="26"/>
      <c r="O8" s="26"/>
      <c r="P8" s="26"/>
      <c r="Q8" s="26"/>
      <c r="R8" s="26"/>
    </row>
    <row r="9" spans="1:18" ht="22.5" customHeight="1">
      <c r="A9" s="25"/>
      <c r="B9" s="25"/>
      <c r="C9" s="25"/>
      <c r="D9" s="25"/>
      <c r="E9" s="25"/>
      <c r="F9" s="25"/>
      <c r="G9" s="25"/>
      <c r="H9" s="26"/>
      <c r="I9" s="26"/>
      <c r="J9" s="26"/>
      <c r="K9" s="26"/>
      <c r="L9" s="26"/>
      <c r="M9" s="26"/>
      <c r="N9" s="26"/>
      <c r="O9" s="26"/>
      <c r="P9" s="26"/>
      <c r="Q9" s="26"/>
      <c r="R9" s="26"/>
    </row>
    <row r="10" spans="1:18" ht="22.5" customHeight="1">
      <c r="A10" s="27"/>
      <c r="B10" s="25"/>
      <c r="C10" s="25"/>
      <c r="D10" s="25"/>
      <c r="E10" s="25"/>
      <c r="F10" s="25"/>
      <c r="G10" s="25"/>
      <c r="H10" s="26"/>
      <c r="I10" s="26"/>
      <c r="J10" s="26"/>
      <c r="K10" s="26"/>
      <c r="L10" s="26"/>
      <c r="M10" s="26"/>
      <c r="N10" s="26"/>
      <c r="O10" s="26"/>
      <c r="P10" s="26"/>
      <c r="Q10" s="26"/>
      <c r="R10" s="26"/>
    </row>
    <row r="11" spans="1:18" ht="22.5" customHeight="1">
      <c r="A11" s="95" t="s">
        <v>57</v>
      </c>
      <c r="B11" s="95"/>
      <c r="C11" s="95"/>
      <c r="D11" s="95"/>
      <c r="E11" s="95"/>
      <c r="F11" s="95"/>
      <c r="G11" s="95"/>
      <c r="H11" s="26"/>
      <c r="I11" s="26"/>
      <c r="J11" s="26"/>
      <c r="K11" s="26"/>
      <c r="L11" s="26"/>
      <c r="M11" s="26"/>
      <c r="N11" s="26"/>
      <c r="O11" s="26"/>
      <c r="P11" s="26"/>
      <c r="Q11" s="26"/>
      <c r="R11" s="26"/>
    </row>
    <row r="13" spans="1:18" ht="14.25" customHeight="1">
      <c r="A13" s="73" t="s">
        <v>423</v>
      </c>
    </row>
  </sheetData>
  <mergeCells count="17">
    <mergeCell ref="A11:G11"/>
    <mergeCell ref="A4:A6"/>
    <mergeCell ref="B4:B6"/>
    <mergeCell ref="C4:C6"/>
    <mergeCell ref="D4:D6"/>
    <mergeCell ref="E4:E6"/>
    <mergeCell ref="F4:F6"/>
    <mergeCell ref="G4:G6"/>
    <mergeCell ref="L5:L6"/>
    <mergeCell ref="A2:R2"/>
    <mergeCell ref="A3:Q3"/>
    <mergeCell ref="H4:R4"/>
    <mergeCell ref="M5:R5"/>
    <mergeCell ref="H5:H6"/>
    <mergeCell ref="I5:I6"/>
    <mergeCell ref="J5:J6"/>
    <mergeCell ref="K5:K6"/>
  </mergeCells>
  <phoneticPr fontId="23" type="noConversion"/>
  <pageMargins left="0.75" right="0.75" top="1" bottom="1" header="0.51" footer="0.51"/>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1"/>
  <sheetViews>
    <sheetView showZeros="0" workbookViewId="0">
      <selection activeCell="C22" sqref="C22"/>
    </sheetView>
  </sheetViews>
  <sheetFormatPr defaultColWidth="10.75" defaultRowHeight="14.25" customHeight="1"/>
  <cols>
    <col min="1" max="1" width="44" customWidth="1"/>
    <col min="2" max="14" width="21.625" customWidth="1"/>
  </cols>
  <sheetData>
    <row r="1" spans="1:14" ht="13.5" customHeight="1">
      <c r="A1" s="8"/>
      <c r="B1" s="8"/>
      <c r="C1" s="8"/>
      <c r="D1" s="8"/>
      <c r="E1" s="8"/>
      <c r="F1" s="8"/>
      <c r="G1" s="8"/>
      <c r="H1" s="8"/>
      <c r="I1" s="8"/>
      <c r="J1" s="8"/>
      <c r="K1" s="8"/>
      <c r="L1" s="8"/>
      <c r="M1" s="8"/>
      <c r="N1" s="11" t="s">
        <v>385</v>
      </c>
    </row>
    <row r="2" spans="1:14" ht="45" customHeight="1">
      <c r="A2" s="80" t="s">
        <v>386</v>
      </c>
      <c r="B2" s="80"/>
      <c r="C2" s="80"/>
      <c r="D2" s="80"/>
      <c r="E2" s="80"/>
      <c r="F2" s="80"/>
      <c r="G2" s="80"/>
      <c r="H2" s="80"/>
      <c r="I2" s="80"/>
      <c r="J2" s="80"/>
      <c r="K2" s="80"/>
      <c r="L2" s="80"/>
      <c r="M2" s="80"/>
      <c r="N2" s="80"/>
    </row>
    <row r="3" spans="1:14" ht="22.5" customHeight="1">
      <c r="A3" s="89" t="str">
        <f>"单位名称："&amp;"楚雄市鹿城镇初级中学"</f>
        <v>单位名称：楚雄市鹿城镇初级中学</v>
      </c>
      <c r="B3" s="89"/>
      <c r="C3" s="89"/>
      <c r="D3" s="89"/>
      <c r="E3" s="89"/>
      <c r="F3" s="89"/>
      <c r="G3" s="89"/>
      <c r="H3" s="89"/>
      <c r="I3" s="8"/>
      <c r="J3" s="8"/>
      <c r="K3" s="8"/>
      <c r="L3" s="8"/>
      <c r="M3" s="8"/>
      <c r="N3" s="11" t="s">
        <v>54</v>
      </c>
    </row>
    <row r="4" spans="1:14" ht="22.5" customHeight="1">
      <c r="A4" s="88" t="s">
        <v>387</v>
      </c>
      <c r="B4" s="88" t="s">
        <v>205</v>
      </c>
      <c r="C4" s="88"/>
      <c r="D4" s="88"/>
      <c r="E4" s="88" t="s">
        <v>388</v>
      </c>
      <c r="F4" s="88"/>
      <c r="G4" s="88"/>
      <c r="H4" s="88"/>
      <c r="I4" s="88"/>
      <c r="J4" s="88"/>
      <c r="K4" s="88"/>
      <c r="L4" s="88"/>
      <c r="M4" s="88"/>
      <c r="N4" s="88"/>
    </row>
    <row r="5" spans="1:14" ht="22.5" customHeight="1">
      <c r="A5" s="88"/>
      <c r="B5" s="3" t="s">
        <v>57</v>
      </c>
      <c r="C5" s="3" t="s">
        <v>60</v>
      </c>
      <c r="D5" s="3" t="s">
        <v>369</v>
      </c>
      <c r="E5" s="3" t="s">
        <v>389</v>
      </c>
      <c r="F5" s="3" t="s">
        <v>390</v>
      </c>
      <c r="G5" s="3" t="s">
        <v>391</v>
      </c>
      <c r="H5" s="3" t="s">
        <v>392</v>
      </c>
      <c r="I5" s="3" t="s">
        <v>393</v>
      </c>
      <c r="J5" s="3" t="s">
        <v>394</v>
      </c>
      <c r="K5" s="3" t="s">
        <v>395</v>
      </c>
      <c r="L5" s="3" t="s">
        <v>396</v>
      </c>
      <c r="M5" s="3" t="s">
        <v>397</v>
      </c>
      <c r="N5" s="3" t="s">
        <v>398</v>
      </c>
    </row>
    <row r="6" spans="1:14" ht="22.5" customHeight="1">
      <c r="A6" s="20">
        <v>1</v>
      </c>
      <c r="B6" s="20">
        <v>2</v>
      </c>
      <c r="C6" s="20">
        <v>3</v>
      </c>
      <c r="D6" s="21">
        <v>4</v>
      </c>
      <c r="E6" s="20">
        <v>5</v>
      </c>
      <c r="F6" s="20">
        <v>6</v>
      </c>
      <c r="G6" s="21">
        <v>7</v>
      </c>
      <c r="H6" s="20">
        <v>8</v>
      </c>
      <c r="I6" s="20">
        <v>9</v>
      </c>
      <c r="J6" s="21">
        <v>10</v>
      </c>
      <c r="K6" s="20">
        <v>11</v>
      </c>
      <c r="L6" s="20">
        <v>12</v>
      </c>
      <c r="M6" s="21">
        <v>13</v>
      </c>
      <c r="N6" s="20">
        <v>14</v>
      </c>
    </row>
    <row r="7" spans="1:14" ht="22.5" customHeight="1">
      <c r="A7" s="5"/>
      <c r="B7" s="6"/>
      <c r="C7" s="6"/>
      <c r="D7" s="6"/>
      <c r="E7" s="6"/>
      <c r="F7" s="6"/>
      <c r="G7" s="6"/>
      <c r="H7" s="6"/>
      <c r="I7" s="6"/>
      <c r="J7" s="6"/>
      <c r="K7" s="6"/>
      <c r="L7" s="6"/>
      <c r="M7" s="6"/>
      <c r="N7" s="6"/>
    </row>
    <row r="8" spans="1:14" ht="22.5" customHeight="1">
      <c r="A8" s="5"/>
      <c r="B8" s="6"/>
      <c r="C8" s="6"/>
      <c r="D8" s="6"/>
      <c r="E8" s="6"/>
      <c r="F8" s="6"/>
      <c r="G8" s="6"/>
      <c r="H8" s="6"/>
      <c r="I8" s="6"/>
      <c r="J8" s="6"/>
      <c r="K8" s="6"/>
      <c r="L8" s="6"/>
      <c r="M8" s="6"/>
      <c r="N8" s="6"/>
    </row>
    <row r="9" spans="1:14" ht="22.5" customHeight="1">
      <c r="A9" s="5" t="s">
        <v>57</v>
      </c>
      <c r="B9" s="6"/>
      <c r="C9" s="6"/>
      <c r="D9" s="6"/>
      <c r="E9" s="6"/>
      <c r="F9" s="6"/>
      <c r="G9" s="6"/>
      <c r="H9" s="6"/>
      <c r="I9" s="6"/>
      <c r="J9" s="6"/>
      <c r="K9" s="6"/>
      <c r="L9" s="6"/>
      <c r="M9" s="6"/>
      <c r="N9" s="6"/>
    </row>
    <row r="11" spans="1:14" ht="14.25" customHeight="1">
      <c r="A11" s="73" t="s">
        <v>423</v>
      </c>
    </row>
  </sheetData>
  <mergeCells count="5">
    <mergeCell ref="A2:N2"/>
    <mergeCell ref="A3:H3"/>
    <mergeCell ref="B4:D4"/>
    <mergeCell ref="E4:N4"/>
    <mergeCell ref="A4:A5"/>
  </mergeCells>
  <phoneticPr fontId="23" type="noConversion"/>
  <printOptions horizontalCentered="1"/>
  <pageMargins left="1" right="1" top="0.75" bottom="0.75" header="0" footer="0"/>
  <pageSetup paperSize="9" scale="5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0"/>
  <sheetViews>
    <sheetView showZeros="0" workbookViewId="0">
      <selection activeCell="B23" sqref="B23"/>
    </sheetView>
  </sheetViews>
  <sheetFormatPr defaultColWidth="10.75" defaultRowHeight="12" customHeight="1"/>
  <cols>
    <col min="1" max="1" width="69.25" customWidth="1"/>
    <col min="2" max="2" width="41.125" customWidth="1"/>
    <col min="3" max="3" width="69.25" customWidth="1"/>
    <col min="4" max="5" width="27.625" customWidth="1"/>
    <col min="6" max="6" width="55" customWidth="1"/>
    <col min="7" max="7" width="10.25" customWidth="1"/>
    <col min="8" max="8" width="18.75" customWidth="1"/>
    <col min="9" max="9" width="9.875" customWidth="1"/>
    <col min="10" max="10" width="16.875" customWidth="1"/>
    <col min="11" max="11" width="53" customWidth="1"/>
  </cols>
  <sheetData>
    <row r="1" spans="1:11" ht="15.75" customHeight="1">
      <c r="A1" s="16"/>
      <c r="B1" s="16"/>
      <c r="C1" s="16"/>
      <c r="D1" s="16"/>
      <c r="E1" s="16"/>
      <c r="F1" s="16"/>
      <c r="G1" s="16"/>
      <c r="H1" s="16"/>
      <c r="I1" s="16"/>
      <c r="J1" s="16"/>
      <c r="K1" s="19" t="s">
        <v>399</v>
      </c>
    </row>
    <row r="2" spans="1:11" ht="45" customHeight="1">
      <c r="A2" s="75" t="s">
        <v>400</v>
      </c>
      <c r="B2" s="75"/>
      <c r="C2" s="75"/>
      <c r="D2" s="75"/>
      <c r="E2" s="75"/>
      <c r="F2" s="75"/>
      <c r="G2" s="75"/>
      <c r="H2" s="75"/>
      <c r="I2" s="75"/>
      <c r="J2" s="75"/>
      <c r="K2" s="75"/>
    </row>
    <row r="3" spans="1:11" ht="15.75" customHeight="1">
      <c r="A3" s="16" t="str">
        <f>"单位名称："&amp;"楚雄市鹿城镇初级中学"</f>
        <v>单位名称：楚雄市鹿城镇初级中学</v>
      </c>
      <c r="B3" s="16"/>
      <c r="C3" s="16"/>
      <c r="D3" s="16"/>
      <c r="E3" s="16"/>
      <c r="F3" s="16"/>
      <c r="G3" s="16"/>
      <c r="H3" s="16"/>
      <c r="I3" s="16"/>
      <c r="J3" s="16"/>
      <c r="K3" s="16"/>
    </row>
    <row r="4" spans="1:11" ht="22.5" customHeight="1">
      <c r="A4" s="7" t="s">
        <v>401</v>
      </c>
      <c r="B4" s="7" t="s">
        <v>199</v>
      </c>
      <c r="C4" s="7" t="s">
        <v>289</v>
      </c>
      <c r="D4" s="7" t="s">
        <v>290</v>
      </c>
      <c r="E4" s="7" t="s">
        <v>291</v>
      </c>
      <c r="F4" s="7" t="s">
        <v>292</v>
      </c>
      <c r="G4" s="7" t="s">
        <v>293</v>
      </c>
      <c r="H4" s="7" t="s">
        <v>294</v>
      </c>
      <c r="I4" s="7" t="s">
        <v>295</v>
      </c>
      <c r="J4" s="7" t="s">
        <v>296</v>
      </c>
      <c r="K4" s="7" t="s">
        <v>297</v>
      </c>
    </row>
    <row r="5" spans="1:11" ht="22.5" customHeight="1">
      <c r="A5" s="9">
        <v>1</v>
      </c>
      <c r="B5" s="17">
        <v>2</v>
      </c>
      <c r="C5" s="9">
        <v>3</v>
      </c>
      <c r="D5" s="17">
        <v>4</v>
      </c>
      <c r="E5" s="9">
        <v>5</v>
      </c>
      <c r="F5" s="17">
        <v>6</v>
      </c>
      <c r="G5" s="9">
        <v>7</v>
      </c>
      <c r="H5" s="17">
        <v>8</v>
      </c>
      <c r="I5" s="9">
        <v>9</v>
      </c>
      <c r="J5" s="17">
        <v>10</v>
      </c>
      <c r="K5" s="17">
        <v>11</v>
      </c>
    </row>
    <row r="6" spans="1:11" ht="22.5" customHeight="1">
      <c r="A6" s="18"/>
      <c r="B6" s="18"/>
      <c r="C6" s="18"/>
      <c r="D6" s="18"/>
      <c r="E6" s="18"/>
      <c r="F6" s="18"/>
      <c r="G6" s="18"/>
      <c r="H6" s="18"/>
      <c r="I6" s="18"/>
      <c r="J6" s="18"/>
      <c r="K6" s="18"/>
    </row>
    <row r="7" spans="1:11" ht="22.5" customHeight="1">
      <c r="A7" s="18"/>
      <c r="B7" s="18"/>
      <c r="C7" s="18"/>
      <c r="D7" s="18"/>
      <c r="E7" s="18"/>
      <c r="F7" s="18"/>
      <c r="G7" s="18"/>
      <c r="H7" s="18"/>
      <c r="I7" s="18"/>
      <c r="J7" s="18"/>
      <c r="K7" s="18"/>
    </row>
    <row r="8" spans="1:11" ht="22.5" customHeight="1">
      <c r="A8" s="18"/>
      <c r="B8" s="18"/>
      <c r="C8" s="18"/>
      <c r="D8" s="18"/>
      <c r="E8" s="18"/>
      <c r="F8" s="18"/>
      <c r="G8" s="18"/>
      <c r="H8" s="18"/>
      <c r="I8" s="18"/>
      <c r="J8" s="18"/>
      <c r="K8" s="18"/>
    </row>
    <row r="10" spans="1:11" ht="12" customHeight="1">
      <c r="A10" s="73" t="s">
        <v>423</v>
      </c>
    </row>
  </sheetData>
  <mergeCells count="1">
    <mergeCell ref="A2:K2"/>
  </mergeCells>
  <phoneticPr fontId="23" type="noConversion"/>
  <printOptions horizontalCentered="1"/>
  <pageMargins left="0.39" right="0.39" top="0.51" bottom="0.51" header="0.31" footer="0.31"/>
  <pageSetup paperSize="9" scale="65"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1"/>
  <sheetViews>
    <sheetView showZeros="0" workbookViewId="0">
      <selection activeCell="B17" sqref="B17"/>
    </sheetView>
  </sheetViews>
  <sheetFormatPr defaultColWidth="10.75" defaultRowHeight="12" customHeight="1"/>
  <cols>
    <col min="1" max="1" width="33.875" customWidth="1"/>
    <col min="2" max="3" width="39.125" customWidth="1"/>
    <col min="4" max="4" width="24" customWidth="1"/>
    <col min="5" max="5" width="7.875" customWidth="1"/>
    <col min="6" max="6" width="11" customWidth="1"/>
    <col min="7" max="8" width="19.125" customWidth="1"/>
  </cols>
  <sheetData>
    <row r="1" spans="1:8" ht="14.25" customHeight="1">
      <c r="A1" s="12"/>
      <c r="B1" s="12"/>
      <c r="C1" s="12"/>
      <c r="D1" s="12"/>
      <c r="E1" s="12"/>
      <c r="F1" s="12"/>
      <c r="G1" s="12"/>
      <c r="H1" s="11" t="s">
        <v>402</v>
      </c>
    </row>
    <row r="2" spans="1:8" ht="45" customHeight="1">
      <c r="A2" s="80" t="s">
        <v>403</v>
      </c>
      <c r="B2" s="80"/>
      <c r="C2" s="80"/>
      <c r="D2" s="80"/>
      <c r="E2" s="80"/>
      <c r="F2" s="80"/>
      <c r="G2" s="80"/>
      <c r="H2" s="80"/>
    </row>
    <row r="3" spans="1:8" ht="13.5" customHeight="1">
      <c r="A3" s="89" t="str">
        <f>"单位名称："&amp;"楚雄市鹿城镇初级中学"</f>
        <v>单位名称：楚雄市鹿城镇初级中学</v>
      </c>
      <c r="B3" s="89"/>
      <c r="C3" s="89"/>
      <c r="D3" s="12"/>
      <c r="E3" s="12"/>
      <c r="F3" s="12"/>
      <c r="G3" s="12"/>
      <c r="H3" s="11" t="s">
        <v>54</v>
      </c>
    </row>
    <row r="4" spans="1:8" ht="18" customHeight="1">
      <c r="A4" s="88" t="s">
        <v>356</v>
      </c>
      <c r="B4" s="88" t="s">
        <v>404</v>
      </c>
      <c r="C4" s="88" t="s">
        <v>405</v>
      </c>
      <c r="D4" s="88" t="s">
        <v>406</v>
      </c>
      <c r="E4" s="88" t="s">
        <v>363</v>
      </c>
      <c r="F4" s="88" t="s">
        <v>407</v>
      </c>
      <c r="G4" s="88"/>
      <c r="H4" s="88"/>
    </row>
    <row r="5" spans="1:8" ht="18" customHeight="1">
      <c r="A5" s="88"/>
      <c r="B5" s="88"/>
      <c r="C5" s="88"/>
      <c r="D5" s="88"/>
      <c r="E5" s="88"/>
      <c r="F5" s="3" t="s">
        <v>364</v>
      </c>
      <c r="G5" s="3" t="s">
        <v>408</v>
      </c>
      <c r="H5" s="3" t="s">
        <v>409</v>
      </c>
    </row>
    <row r="6" spans="1:8" ht="21" customHeight="1">
      <c r="A6" s="13">
        <v>1</v>
      </c>
      <c r="B6" s="13">
        <v>2</v>
      </c>
      <c r="C6" s="13">
        <v>3</v>
      </c>
      <c r="D6" s="13">
        <v>4</v>
      </c>
      <c r="E6" s="13">
        <v>5</v>
      </c>
      <c r="F6" s="13">
        <v>6</v>
      </c>
      <c r="G6" s="13">
        <v>7</v>
      </c>
      <c r="H6" s="13">
        <v>8</v>
      </c>
    </row>
    <row r="7" spans="1:8" ht="23.25" customHeight="1">
      <c r="A7" s="5"/>
      <c r="B7" s="5"/>
      <c r="C7" s="5"/>
      <c r="D7" s="5"/>
      <c r="E7" s="14"/>
      <c r="F7" s="14"/>
      <c r="G7" s="14"/>
      <c r="H7" s="14"/>
    </row>
    <row r="8" spans="1:8" ht="23.25" customHeight="1">
      <c r="A8" s="5" t="s">
        <v>410</v>
      </c>
      <c r="B8" s="5"/>
      <c r="C8" s="5"/>
      <c r="D8" s="5"/>
      <c r="E8" s="14"/>
      <c r="F8" s="14"/>
      <c r="G8" s="14"/>
      <c r="H8" s="14"/>
    </row>
    <row r="9" spans="1:8" ht="23.25" customHeight="1">
      <c r="A9" s="77" t="s">
        <v>57</v>
      </c>
      <c r="B9" s="77"/>
      <c r="C9" s="77"/>
      <c r="D9" s="77"/>
      <c r="E9" s="77"/>
      <c r="F9" s="6"/>
      <c r="G9" s="15"/>
      <c r="H9" s="15"/>
    </row>
    <row r="11" spans="1:8" ht="12" customHeight="1">
      <c r="A11" s="73" t="s">
        <v>423</v>
      </c>
    </row>
  </sheetData>
  <mergeCells count="9">
    <mergeCell ref="A2:H2"/>
    <mergeCell ref="A3:C3"/>
    <mergeCell ref="F4:H4"/>
    <mergeCell ref="A9:E9"/>
    <mergeCell ref="A4:A5"/>
    <mergeCell ref="B4:B5"/>
    <mergeCell ref="C4:C5"/>
    <mergeCell ref="D4:D5"/>
    <mergeCell ref="E4:E5"/>
  </mergeCells>
  <phoneticPr fontId="23" type="noConversion"/>
  <pageMargins left="0.36" right="0.1" top="0.26" bottom="0.26" header="0" footer="0"/>
  <pageSetup paperSize="9" scale="81"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1"/>
  <sheetViews>
    <sheetView showZeros="0" workbookViewId="0">
      <selection activeCell="A20" sqref="A20"/>
    </sheetView>
  </sheetViews>
  <sheetFormatPr defaultColWidth="10.75" defaultRowHeight="14.25" customHeight="1"/>
  <cols>
    <col min="1" max="11" width="17.625" customWidth="1"/>
  </cols>
  <sheetData>
    <row r="1" spans="1:11" ht="15.75" customHeight="1">
      <c r="A1" s="8"/>
      <c r="B1" s="8"/>
      <c r="C1" s="8"/>
      <c r="D1" s="8"/>
      <c r="E1" s="8"/>
      <c r="F1" s="8"/>
      <c r="G1" s="8"/>
      <c r="H1" s="8"/>
      <c r="I1" s="8"/>
      <c r="J1" s="8"/>
      <c r="K1" s="11" t="s">
        <v>411</v>
      </c>
    </row>
    <row r="2" spans="1:11" ht="46.15" customHeight="1">
      <c r="A2" s="80" t="s">
        <v>412</v>
      </c>
      <c r="B2" s="80"/>
      <c r="C2" s="80"/>
      <c r="D2" s="80"/>
      <c r="E2" s="80"/>
      <c r="F2" s="80"/>
      <c r="G2" s="80"/>
      <c r="H2" s="80"/>
      <c r="I2" s="80"/>
      <c r="J2" s="80"/>
      <c r="K2" s="80"/>
    </row>
    <row r="3" spans="1:11" ht="22.5" customHeight="1">
      <c r="A3" s="89" t="str">
        <f>"单位名称："&amp;"楚雄市鹿城镇初级中学"</f>
        <v>单位名称：楚雄市鹿城镇初级中学</v>
      </c>
      <c r="B3" s="89"/>
      <c r="C3" s="89"/>
      <c r="D3" s="89"/>
      <c r="E3" s="89"/>
      <c r="F3" s="89"/>
      <c r="G3" s="89"/>
      <c r="H3" s="89"/>
      <c r="I3" s="89"/>
      <c r="J3" s="89"/>
      <c r="K3" s="11" t="s">
        <v>2</v>
      </c>
    </row>
    <row r="4" spans="1:11" ht="22.5" customHeight="1">
      <c r="A4" s="88" t="s">
        <v>268</v>
      </c>
      <c r="B4" s="88" t="s">
        <v>200</v>
      </c>
      <c r="C4" s="88" t="s">
        <v>198</v>
      </c>
      <c r="D4" s="88" t="s">
        <v>201</v>
      </c>
      <c r="E4" s="88" t="s">
        <v>202</v>
      </c>
      <c r="F4" s="88" t="s">
        <v>269</v>
      </c>
      <c r="G4" s="88" t="s">
        <v>270</v>
      </c>
      <c r="H4" s="88" t="s">
        <v>57</v>
      </c>
      <c r="I4" s="88" t="s">
        <v>413</v>
      </c>
      <c r="J4" s="88"/>
      <c r="K4" s="88"/>
    </row>
    <row r="5" spans="1:11" ht="22.5" customHeight="1">
      <c r="A5" s="88"/>
      <c r="B5" s="88"/>
      <c r="C5" s="88"/>
      <c r="D5" s="88"/>
      <c r="E5" s="88"/>
      <c r="F5" s="88"/>
      <c r="G5" s="88"/>
      <c r="H5" s="88" t="s">
        <v>59</v>
      </c>
      <c r="I5" s="3" t="s">
        <v>60</v>
      </c>
      <c r="J5" s="3" t="s">
        <v>61</v>
      </c>
      <c r="K5" s="3" t="s">
        <v>62</v>
      </c>
    </row>
    <row r="6" spans="1:11" ht="22.5" customHeight="1">
      <c r="A6" s="9">
        <v>1</v>
      </c>
      <c r="B6" s="9">
        <v>2</v>
      </c>
      <c r="C6" s="9">
        <v>3</v>
      </c>
      <c r="D6" s="10">
        <v>4</v>
      </c>
      <c r="E6" s="10">
        <v>5</v>
      </c>
      <c r="F6" s="10">
        <v>6</v>
      </c>
      <c r="G6" s="10">
        <v>7</v>
      </c>
      <c r="H6" s="10">
        <v>8</v>
      </c>
      <c r="I6" s="10">
        <v>9</v>
      </c>
      <c r="J6" s="10">
        <v>10</v>
      </c>
      <c r="K6" s="10">
        <v>11</v>
      </c>
    </row>
    <row r="7" spans="1:11" ht="22.5" customHeight="1">
      <c r="A7" s="5"/>
      <c r="B7" s="5"/>
      <c r="C7" s="5"/>
      <c r="D7" s="5"/>
      <c r="E7" s="5"/>
      <c r="F7" s="5"/>
      <c r="G7" s="5"/>
      <c r="H7" s="6"/>
      <c r="I7" s="6"/>
      <c r="J7" s="6"/>
      <c r="K7" s="6"/>
    </row>
    <row r="8" spans="1:11" ht="22.5" customHeight="1">
      <c r="A8" s="5" t="s">
        <v>410</v>
      </c>
      <c r="B8" s="5" t="s">
        <v>410</v>
      </c>
      <c r="C8" s="5" t="s">
        <v>410</v>
      </c>
      <c r="D8" s="5"/>
      <c r="E8" s="5"/>
      <c r="F8" s="5"/>
      <c r="G8" s="5"/>
      <c r="H8" s="6"/>
      <c r="I8" s="6"/>
      <c r="J8" s="6"/>
      <c r="K8" s="6"/>
    </row>
    <row r="9" spans="1:11" ht="22.5" customHeight="1">
      <c r="A9" s="77" t="s">
        <v>57</v>
      </c>
      <c r="B9" s="77"/>
      <c r="C9" s="77"/>
      <c r="D9" s="77"/>
      <c r="E9" s="77"/>
      <c r="F9" s="77"/>
      <c r="G9" s="77"/>
      <c r="H9" s="6"/>
      <c r="I9" s="6"/>
      <c r="J9" s="6"/>
      <c r="K9" s="6"/>
    </row>
    <row r="11" spans="1:11" ht="14.25" customHeight="1">
      <c r="A11" s="73" t="s">
        <v>423</v>
      </c>
    </row>
  </sheetData>
  <mergeCells count="12">
    <mergeCell ref="A2:K2"/>
    <mergeCell ref="A3:J3"/>
    <mergeCell ref="I4:K4"/>
    <mergeCell ref="A9:G9"/>
    <mergeCell ref="A4:A5"/>
    <mergeCell ref="B4:B5"/>
    <mergeCell ref="C4:C5"/>
    <mergeCell ref="D4:D5"/>
    <mergeCell ref="E4:E5"/>
    <mergeCell ref="F4:F5"/>
    <mergeCell ref="G4:G5"/>
    <mergeCell ref="H4:H5"/>
  </mergeCells>
  <phoneticPr fontId="23" type="noConversion"/>
  <printOptions horizontalCentered="1"/>
  <pageMargins left="0.39" right="0.39" top="0.57999999999999996" bottom="0.57999999999999996" header="0.5" footer="0.5"/>
  <pageSetup paperSize="9" scale="88"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2"/>
  <sheetViews>
    <sheetView showGridLines="0" showZeros="0" tabSelected="1" workbookViewId="0">
      <selection activeCell="A23" sqref="A23"/>
    </sheetView>
  </sheetViews>
  <sheetFormatPr defaultColWidth="10" defaultRowHeight="12.75" customHeight="1"/>
  <cols>
    <col min="1" max="1" width="49" customWidth="1"/>
    <col min="2" max="2" width="19.125" customWidth="1"/>
    <col min="3" max="3" width="64.25" customWidth="1"/>
    <col min="4" max="4" width="8.75" customWidth="1"/>
    <col min="5" max="7" width="20.625" customWidth="1"/>
  </cols>
  <sheetData>
    <row r="1" spans="1:7" ht="15" customHeight="1">
      <c r="A1" s="1"/>
      <c r="B1" s="1"/>
      <c r="C1" s="1"/>
      <c r="D1" s="1"/>
      <c r="E1" s="1"/>
      <c r="F1" s="1"/>
      <c r="G1" s="2" t="s">
        <v>414</v>
      </c>
    </row>
    <row r="2" spans="1:7" ht="45" customHeight="1">
      <c r="A2" s="96" t="s">
        <v>415</v>
      </c>
      <c r="B2" s="96"/>
      <c r="C2" s="96"/>
      <c r="D2" s="96"/>
      <c r="E2" s="96"/>
      <c r="F2" s="96"/>
      <c r="G2" s="96"/>
    </row>
    <row r="3" spans="1:7" ht="15" customHeight="1">
      <c r="A3" s="81" t="str">
        <f>"单位名称："&amp;"楚雄市鹿城镇初级中学"</f>
        <v>单位名称：楚雄市鹿城镇初级中学</v>
      </c>
      <c r="B3" s="81"/>
      <c r="C3" s="1"/>
      <c r="D3" s="1"/>
      <c r="E3" s="1"/>
      <c r="F3" s="1"/>
      <c r="G3" s="2" t="s">
        <v>54</v>
      </c>
    </row>
    <row r="4" spans="1:7" ht="45" customHeight="1">
      <c r="A4" s="88" t="s">
        <v>198</v>
      </c>
      <c r="B4" s="88" t="s">
        <v>268</v>
      </c>
      <c r="C4" s="88" t="s">
        <v>200</v>
      </c>
      <c r="D4" s="88" t="s">
        <v>416</v>
      </c>
      <c r="E4" s="88" t="s">
        <v>60</v>
      </c>
      <c r="F4" s="88"/>
      <c r="G4" s="88"/>
    </row>
    <row r="5" spans="1:7" ht="45" customHeight="1">
      <c r="A5" s="88"/>
      <c r="B5" s="88"/>
      <c r="C5" s="88"/>
      <c r="D5" s="88"/>
      <c r="E5" s="3" t="s">
        <v>417</v>
      </c>
      <c r="F5" s="3" t="s">
        <v>418</v>
      </c>
      <c r="G5" s="3" t="s">
        <v>419</v>
      </c>
    </row>
    <row r="6" spans="1:7" ht="15" customHeight="1">
      <c r="A6" s="4">
        <v>1</v>
      </c>
      <c r="B6" s="4">
        <v>2</v>
      </c>
      <c r="C6" s="4">
        <v>3</v>
      </c>
      <c r="D6" s="4">
        <v>4</v>
      </c>
      <c r="E6" s="4">
        <v>5</v>
      </c>
      <c r="F6" s="4">
        <v>6</v>
      </c>
      <c r="G6" s="4">
        <v>7</v>
      </c>
    </row>
    <row r="7" spans="1:7" ht="22.5" customHeight="1">
      <c r="A7" s="5" t="s">
        <v>71</v>
      </c>
      <c r="B7" s="5"/>
      <c r="C7" s="5"/>
      <c r="D7" s="5"/>
      <c r="E7" s="6">
        <v>129800</v>
      </c>
      <c r="F7" s="6"/>
      <c r="G7" s="6"/>
    </row>
    <row r="8" spans="1:7" ht="22.5" customHeight="1">
      <c r="A8" s="5"/>
      <c r="B8" s="5" t="s">
        <v>274</v>
      </c>
      <c r="C8" s="5" t="s">
        <v>282</v>
      </c>
      <c r="D8" s="5" t="s">
        <v>420</v>
      </c>
      <c r="E8" s="6">
        <v>24000</v>
      </c>
      <c r="F8" s="6"/>
      <c r="G8" s="6"/>
    </row>
    <row r="9" spans="1:7" ht="22.5" customHeight="1">
      <c r="A9" s="5"/>
      <c r="B9" s="5" t="s">
        <v>274</v>
      </c>
      <c r="C9" s="5" t="s">
        <v>273</v>
      </c>
      <c r="D9" s="5" t="s">
        <v>420</v>
      </c>
      <c r="E9" s="6">
        <v>105800</v>
      </c>
      <c r="F9" s="6"/>
      <c r="G9" s="6"/>
    </row>
    <row r="10" spans="1:7" ht="22.5" customHeight="1">
      <c r="A10" s="77" t="s">
        <v>57</v>
      </c>
      <c r="B10" s="77"/>
      <c r="C10" s="77"/>
      <c r="D10" s="77"/>
      <c r="E10" s="6">
        <v>129800</v>
      </c>
      <c r="F10" s="6"/>
      <c r="G10" s="6"/>
    </row>
    <row r="12" spans="1:7" ht="12.75" customHeight="1">
      <c r="A12" s="73" t="s">
        <v>424</v>
      </c>
    </row>
  </sheetData>
  <mergeCells count="8">
    <mergeCell ref="A2:G2"/>
    <mergeCell ref="A3:B3"/>
    <mergeCell ref="E4:G4"/>
    <mergeCell ref="A10:D10"/>
    <mergeCell ref="A4:A5"/>
    <mergeCell ref="B4:B5"/>
    <mergeCell ref="C4:C5"/>
    <mergeCell ref="D4:D5"/>
  </mergeCells>
  <phoneticPr fontId="23" type="noConversion"/>
  <pageMargins left="0.19" right="0.19" top="0.19" bottom="0.2" header="0.19" footer="0.19"/>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2</vt:i4>
      </vt:variant>
    </vt:vector>
  </HeadingPairs>
  <TitlesOfParts>
    <vt:vector size="21"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lpstr>Sheet1</vt:lpstr>
      <vt:lpstr>'2025年部门政府性基金预算支出预算表06'!Print_Titles</vt:lpstr>
      <vt:lpstr>'2025年新增资产配置表10'!Print_Titles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cp:lastModifiedBy>
  <dcterms:created xsi:type="dcterms:W3CDTF">2025-02-24T07:34:38Z</dcterms:created>
  <dcterms:modified xsi:type="dcterms:W3CDTF">2025-03-17T00:25:32Z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