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5" activeTab="17"/>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02-2" sheetId="5" r:id="rId5"/>
    <sheet name="2025年一般公共预算“三公”经费支出预算表03" sheetId="6" r:id="rId6"/>
    <sheet name="2025年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definedNames>
    <definedName name="_xlnm.Print_Titles" localSheetId="10">'2025年部门政府性基金预算支出预算表06'!$1:$6</definedName>
    <definedName name="_xlnm.Print_Titles" localSheetId="15">'2025年新增资产配置表10'!$1:$6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<sst xmlns="http://schemas.openxmlformats.org/spreadsheetml/2006/main" count="2433" uniqueCount="821">
  <si>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</si>
  <si>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</si>
  <si>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</si>
  <si>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</si>
  <si>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</si>
  <si>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</si>
  <si>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</si>
  <si>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</si>
  <si>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</si>
  <si>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</si>
  <si>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</si>
  <si>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</si>
  <si>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</si>
  <si>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</si>
  <si>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</si>
  <si>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</si>
  <si>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</si>
  <si>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</si>
  <si>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</si>
  <si>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</si>
  <si>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</si>
  <si>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</si>
  <si>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</si>
  <si>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</si>
  <si>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</si>
  <si>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</si>
  <si>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</si>
  <si>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</si>
  <si>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</si>
  <si>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</si>
  <si>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</si>
  <si>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</si>
  <si>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</si>
  <si>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</si>
  <si>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</si>
  <si>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</si>
  <si>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</si>
  <si>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</si>
  <si>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</si>
  <si>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</si>
  <si>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</si>
  <si>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</si>
  <si>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</si>
  <si>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</si>
  <si>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</si>
  <si>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</si>
  <si>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</si>
  <si>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</si>
  <si>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</si>
  <si>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</si>
  <si>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</si>
  <si>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</si>
  <si>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</si>
  <si>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</si>
  <si>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</si>
  <si>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</si>
  <si>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</si>
  <si>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</si>
  <si>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</si>
  <si>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</si>
  <si>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</si>
  <si>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</si>
  <si>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</si>
  <si>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</si>
  <si>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</si>
  <si>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</si>
  <si>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</si>
  <si>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</si>
  <si>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</si>
  <si>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</si>
  <si>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169001</t>
  </si>
  <si>
    <t>楚雄市林业和草原局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</si>
  <si>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</si>
  <si>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</si>
  <si>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</si>
  <si>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</si>
  <si>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</si>
  <si>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</si>
  <si>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</si>
  <si>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</si>
  <si>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</si>
  <si>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</si>
  <si>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</si>
  <si>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</si>
  <si>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</si>
  <si>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</si>
  <si>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</si>
  <si>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</si>
  <si>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</si>
  <si>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</si>
  <si>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</si>
  <si>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</si>
  <si>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</si>
  <si>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</si>
  <si>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</si>
  <si>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</si>
  <si>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</si>
  <si>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</si>
  <si>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</si>
  <si>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</si>
  <si>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</si>
  <si>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</si>
  <si>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</si>
  <si>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</si>
  <si>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</si>
  <si>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</si>
  <si>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</si>
  <si>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</si>
  <si>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</si>
  <si>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</si>
  <si>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</si>
  <si>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</si>
  <si>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</si>
  <si>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</si>
  <si>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</si>
  <si>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</si>
  <si>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</si>
  <si>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</si>
  <si>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</si>
  <si>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</si>
  <si>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</si>
  <si>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</si>
  <si>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</si>
  <si>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</si>
  <si>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</si>
  <si>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</si>
  <si>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</si>
  <si>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</si>
  <si>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</si>
  <si>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</si>
  <si>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2120816</t>
  </si>
  <si>
    <t>农业农村生态环境支出</t>
  </si>
  <si>
    <t>2120899</t>
  </si>
  <si>
    <t>其他国有土地使用权出让收入安排的支出</t>
  </si>
  <si>
    <t>213</t>
  </si>
  <si>
    <t>农林水支出</t>
  </si>
  <si>
    <t>21302</t>
  </si>
  <si>
    <t>林业和草原</t>
  </si>
  <si>
    <t>2130201</t>
  </si>
  <si>
    <t>行政运行</t>
  </si>
  <si>
    <t>2130205</t>
  </si>
  <si>
    <t>森林资源培育</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</si>
  <si>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</si>
  <si>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</si>
  <si>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</si>
  <si>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</si>
  <si>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</si>
  <si>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</si>
  <si>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</si>
  <si>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</si>
  <si>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</si>
  <si>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</si>
  <si>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</si>
  <si>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</si>
  <si>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</si>
  <si>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</si>
  <si>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</si>
  <si>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</si>
  <si>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</si>
  <si>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</si>
  <si>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</si>
  <si>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</si>
  <si>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</si>
  <si>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</si>
  <si>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</si>
  <si>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</si>
  <si>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</si>
  <si>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</si>
  <si>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</si>
  <si>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</si>
  <si>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</si>
  <si>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</si>
  <si>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</si>
  <si>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</si>
  <si>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</si>
  <si>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</si>
  <si>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</si>
  <si>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</si>
  <si>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</si>
  <si>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</si>
  <si>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</si>
  <si>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</si>
  <si>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</si>
  <si>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</si>
  <si>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</si>
  <si>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</si>
  <si>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</si>
  <si>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</si>
  <si>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</si>
  <si>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</si>
  <si>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</si>
  <si>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</si>
  <si>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</si>
  <si>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</si>
  <si>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</si>
  <si>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</si>
  <si>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</si>
  <si>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</si>
  <si>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</si>
  <si>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</si>
  <si>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</si>
  <si>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</si>
  <si>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</si>
  <si>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</si>
  <si>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</si>
  <si>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</si>
  <si>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</si>
  <si>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</si>
  <si>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</si>
  <si>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</si>
  <si>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</si>
  <si>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</si>
  <si>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</si>
  <si>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</si>
  <si>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</si>
  <si>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</si>
  <si>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</si>
  <si>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</si>
  <si>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</si>
  <si>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</si>
  <si>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</si>
  <si>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</si>
  <si>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532301210000000023585</t>
  </si>
  <si>
    <t>事业人员工资支出</t>
  </si>
  <si>
    <t>30101</t>
  </si>
  <si>
    <t>基本工资</t>
  </si>
  <si>
    <t>532301210000000023581</t>
  </si>
  <si>
    <t>行政人员工资支出</t>
  </si>
  <si>
    <t>30102</t>
  </si>
  <si>
    <t>津贴补贴</t>
  </si>
  <si>
    <t>532301221100000632719</t>
  </si>
  <si>
    <t>事业乡镇工作岗位补贴</t>
  </si>
  <si>
    <t>532301210000000023578</t>
  </si>
  <si>
    <t>机关综合绩效支出</t>
  </si>
  <si>
    <t>30103</t>
  </si>
  <si>
    <t>奖金</t>
  </si>
  <si>
    <t>532301210000000023587</t>
  </si>
  <si>
    <t>事业新增奖励性绩效支出</t>
  </si>
  <si>
    <t>30107</t>
  </si>
  <si>
    <t>绩效工资</t>
  </si>
  <si>
    <t>532301231100001361470</t>
  </si>
  <si>
    <t>532301210000000023589</t>
  </si>
  <si>
    <t>机关事业单位基本养老保险缴费</t>
  </si>
  <si>
    <t>30108</t>
  </si>
  <si>
    <t>532301210000000023591</t>
  </si>
  <si>
    <t>社会保障缴费</t>
  </si>
  <si>
    <t>30110</t>
  </si>
  <si>
    <t>职工基本医疗保险缴费</t>
  </si>
  <si>
    <t>30111</t>
  </si>
  <si>
    <t>公务员医疗补助缴费</t>
  </si>
  <si>
    <t>30112</t>
  </si>
  <si>
    <t>其他社会保障缴费</t>
  </si>
  <si>
    <t>532301251100003836675</t>
  </si>
  <si>
    <t>失业保险</t>
  </si>
  <si>
    <t>532301210000000023593</t>
  </si>
  <si>
    <t>30113</t>
  </si>
  <si>
    <t>532301210000000023602</t>
  </si>
  <si>
    <t>工会经费</t>
  </si>
  <si>
    <t>30228</t>
  </si>
  <si>
    <t>532301210000000023599</t>
  </si>
  <si>
    <t>车辆使用费</t>
  </si>
  <si>
    <t>30231</t>
  </si>
  <si>
    <t>公务用车运行维护费</t>
  </si>
  <si>
    <t>532301221100000631767</t>
  </si>
  <si>
    <t>公务交通补贴（行政）</t>
  </si>
  <si>
    <t>30239</t>
  </si>
  <si>
    <t>其他交通费用</t>
  </si>
  <si>
    <t>532301210000000023652</t>
  </si>
  <si>
    <t>公务交通专项经费</t>
  </si>
  <si>
    <t>532301210000000019973</t>
  </si>
  <si>
    <t>一般公用经费</t>
  </si>
  <si>
    <t>30211</t>
  </si>
  <si>
    <t>差旅费</t>
  </si>
  <si>
    <t>30201</t>
  </si>
  <si>
    <t>办公费</t>
  </si>
  <si>
    <t>30205</t>
  </si>
  <si>
    <t>水费</t>
  </si>
  <si>
    <t>30206</t>
  </si>
  <si>
    <t>电费</t>
  </si>
  <si>
    <t>532301221100000631766</t>
  </si>
  <si>
    <t>30217</t>
  </si>
  <si>
    <t>30213</t>
  </si>
  <si>
    <t>维修（护）费</t>
  </si>
  <si>
    <t>532301210000000023603</t>
  </si>
  <si>
    <t>离退休公用经费</t>
  </si>
  <si>
    <t>30229</t>
  </si>
  <si>
    <t>福利费</t>
  </si>
  <si>
    <t>532301221100000631765</t>
  </si>
  <si>
    <t>退休费</t>
  </si>
  <si>
    <t>30302</t>
  </si>
  <si>
    <t>532301251100003588444</t>
  </si>
  <si>
    <t>楚雄市林业和草原局2025年遗属困难生活补助资金</t>
  </si>
  <si>
    <t>30305</t>
  </si>
  <si>
    <t>生活补助</t>
  </si>
  <si>
    <t>532301251100003591119</t>
  </si>
  <si>
    <t>楚雄市林业和草原局2025年职业年金缴费资金</t>
  </si>
  <si>
    <t>30109</t>
  </si>
  <si>
    <t>职业年金缴费</t>
  </si>
  <si>
    <t>532301251100003591125</t>
  </si>
  <si>
    <t>楚雄市林业和草原局2025年残疾人就业保障资金</t>
  </si>
  <si>
    <t>30299</t>
  </si>
  <si>
    <t>其他商品和服务支出</t>
  </si>
  <si>
    <t>532301251100003591166</t>
  </si>
  <si>
    <t>楚雄市林业和草原局2025年森林防火队员工资补助资金</t>
  </si>
  <si>
    <t>30199</t>
  </si>
  <si>
    <t>其他工资福利支出</t>
  </si>
  <si>
    <t>预算05-1表</t>
  </si>
  <si>
    <t>2025年部门项目支出预算表（其他运转类、特定目标类项目）</t>
  </si>
  <si>
    <t>项目分类</t>
  </si>
  <si>
    <t>经济科目编码</t>
  </si>
  <si>
    <t>经济科目名称</t>
  </si>
  <si>
    <t>本年拨款</t>
  </si>
  <si>
    <t>其中：本次下达</t>
  </si>
  <si>
    <t>2025年离退休干部党组织工作经费</t>
  </si>
  <si>
    <t>313 事业发展类</t>
  </si>
  <si>
    <t>532301251100003611581</t>
  </si>
  <si>
    <t>楚雄市互联网+义务植树专项经费</t>
  </si>
  <si>
    <t>532301251100003637406</t>
  </si>
  <si>
    <t>31005</t>
  </si>
  <si>
    <t>基础设施建设</t>
  </si>
  <si>
    <t>楚雄市基本草原划定工作专项经费</t>
  </si>
  <si>
    <t>532301251100003632445</t>
  </si>
  <si>
    <t>30227</t>
  </si>
  <si>
    <t>委托业务费</t>
  </si>
  <si>
    <t>楚雄市林长制工作经费</t>
  </si>
  <si>
    <t>311 专项业务类</t>
  </si>
  <si>
    <t>532301231100001278116</t>
  </si>
  <si>
    <t>30202</t>
  </si>
  <si>
    <t>印刷费</t>
  </si>
  <si>
    <t>楚雄市林业和草原局2025年电脑采购资金</t>
  </si>
  <si>
    <t>532301251100003637065</t>
  </si>
  <si>
    <t>31002</t>
  </si>
  <si>
    <t>办公设备购置</t>
  </si>
  <si>
    <t>楚雄市退化林本底调查评估专项经费</t>
  </si>
  <si>
    <t>532301241100002148287</t>
  </si>
  <si>
    <t>楚雄市造林绿化评估专项经费</t>
  </si>
  <si>
    <t>532301241100002148114</t>
  </si>
  <si>
    <t>林草湿调查监测、森林督查工作专项经费</t>
  </si>
  <si>
    <t>532301241100002158849</t>
  </si>
  <si>
    <t>林地报批工作经费</t>
  </si>
  <si>
    <t>532301241100002162739</t>
  </si>
  <si>
    <t>林业办案工作经费</t>
  </si>
  <si>
    <t>532301241100002142308</t>
  </si>
  <si>
    <t>林业经营收益权确定登记颁证工作经费</t>
  </si>
  <si>
    <t>532301251100004025593</t>
  </si>
  <si>
    <t>森林防火“三三制”专项经费</t>
  </si>
  <si>
    <t>532301231100001278289</t>
  </si>
  <si>
    <t>30216</t>
  </si>
  <si>
    <t>培训费</t>
  </si>
  <si>
    <t>森林防火系统维护补助经费</t>
  </si>
  <si>
    <t>532301231100001278096</t>
  </si>
  <si>
    <t>森林火灾保险市级配套补助资金</t>
  </si>
  <si>
    <t>532301231100001278285</t>
  </si>
  <si>
    <t>31204</t>
  </si>
  <si>
    <t>费用补贴</t>
  </si>
  <si>
    <t>生物多样性监测专项经费</t>
  </si>
  <si>
    <t>532301231100001289946</t>
  </si>
  <si>
    <t>市级森林防火工作经费</t>
  </si>
  <si>
    <t>532301231100001278083</t>
  </si>
  <si>
    <t>30215</t>
  </si>
  <si>
    <t>会议费</t>
  </si>
  <si>
    <t>31003</t>
  </si>
  <si>
    <t>专用设备购置</t>
  </si>
  <si>
    <t>植被恢复异地造林补助资金</t>
  </si>
  <si>
    <t>532301251100003632830</t>
  </si>
  <si>
    <t>自然保护地总体规划编制经费</t>
  </si>
  <si>
    <t>532301241100002163146</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</si>
  <si>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</si>
  <si>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</si>
  <si>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</si>
  <si>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</si>
  <si>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</si>
  <si>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</si>
  <si>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</si>
  <si>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</si>
  <si>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</si>
  <si>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</si>
  <si>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</si>
  <si>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</si>
  <si>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2025年预算数6000元</t>
  </si>
  <si>
    <t>产出指标</t>
  </si>
  <si>
    <t>数量指标</t>
  </si>
  <si>
    <t>“三会一课”</t>
  </si>
  <si>
    <t>&gt;=</t>
  </si>
  <si>
    <t>次</t>
  </si>
  <si>
    <t>定量指标</t>
  </si>
  <si>
    <t>每季度召开一次党员大会；每季度一次讲授党课；每月召开一次支委会议、召开一次党小组会议。召开党员大会给予误餐补助40元每人，实行实报实销，按照签到册进行核算。</t>
  </si>
  <si>
    <t>党员退休座谈会及慰问纪念品</t>
  </si>
  <si>
    <t>召开退休座谈会、颁发退休慰问纪念品，每次慰问纪念品不得超过1000元。</t>
  </si>
  <si>
    <t>重大节日走访慰问困难党员、老党员</t>
  </si>
  <si>
    <t>每年春节、七一建党节、九九重阳节到困难党员、老党员家中走访慰问每人不超过200元；每年看望生病住院党员每次不超过200元，看望去世党员家属每次不超过1000元。</t>
  </si>
  <si>
    <t>订阅党报党刊、理论书籍等学习资料</t>
  </si>
  <si>
    <t>册</t>
  </si>
  <si>
    <t>订阅《中国老年报》《云南老年报》《老干部之家》《金色之家》、理论书籍等党报党刊。</t>
  </si>
  <si>
    <t>退休党支部书记、委员工作补贴发放人数</t>
  </si>
  <si>
    <t>人</t>
  </si>
  <si>
    <t>退休党支部书记每人每月补贴100元；委员每人每月补贴70元</t>
  </si>
  <si>
    <t>质量指标</t>
  </si>
  <si>
    <t>“三会一课”参与率</t>
  </si>
  <si>
    <t>100</t>
  </si>
  <si>
    <t>%</t>
  </si>
  <si>
    <t>支委会、党小组会议每月按时进行，党员大会每季度开展一次，党课每季度开展一次。</t>
  </si>
  <si>
    <t>走访慰问党员率</t>
  </si>
  <si>
    <t>每年春节、七一建党节、敬老节之前党组召开会议研究走访慰问困难党员、老党员人员名单，按时走访慰问困难党员、老党员，并及时把党的相关政策、大政方针为老党员讲解。进一步加强党性教育，做到离岗不离党、退休不褪色</t>
  </si>
  <si>
    <t>退休党支部书记补贴发放率</t>
  </si>
  <si>
    <t>严格按照文件执行</t>
  </si>
  <si>
    <t>时效指标</t>
  </si>
  <si>
    <t>退休党组织活动及时开展率</t>
  </si>
  <si>
    <t>反映工作进度</t>
  </si>
  <si>
    <t>效益指标</t>
  </si>
  <si>
    <t>可持续影响</t>
  </si>
  <si>
    <t>更好贯彻落实习近平总书记关于老干部工作的批示指示精神，规范管理退休党员、及活动经费</t>
  </si>
  <si>
    <t>90</t>
  </si>
  <si>
    <t>增强党性观念和党纪意识，坚决反对和抵制各种错误思潮，在大是大非面前旗帜鲜明、立场坚定，对党忠诚、听党指挥、为党尽责，做到离岗不离党、退休不褪色</t>
  </si>
  <si>
    <t>满意度指标</t>
  </si>
  <si>
    <t>服务对象满意度</t>
  </si>
  <si>
    <t>退休党员的满意度</t>
  </si>
  <si>
    <t>95</t>
  </si>
  <si>
    <t>反映受益对象满意度</t>
  </si>
  <si>
    <t>完成2025年楚雄市林地征占用后植被恢复费异地造林项目2000亩</t>
  </si>
  <si>
    <t>完成异地造林任务数</t>
  </si>
  <si>
    <t>=</t>
  </si>
  <si>
    <t>2000</t>
  </si>
  <si>
    <t>亩</t>
  </si>
  <si>
    <t>一、按照项目作业设计完成施工量；二、项目完成通过州市年度检查验收标准。</t>
  </si>
  <si>
    <t>第一年通过县级检查验收率</t>
  </si>
  <si>
    <t>一、造林成活率（保存率）85%以上。二、面积核实率100%。</t>
  </si>
  <si>
    <t>第五年通过省级成效检查验收率</t>
  </si>
  <si>
    <t>根据造林成活率（保存率）85%以上。</t>
  </si>
  <si>
    <t>造林任务完成时限</t>
  </si>
  <si>
    <t>150</t>
  </si>
  <si>
    <t>天</t>
  </si>
  <si>
    <t>一、2025年3月前完成项目作业设计及评审；二、4月前完成招投标；三、5月前完成预整地及苗木准备；四、9月前完成植树造林；五、12月完成检查验收；</t>
  </si>
  <si>
    <t>经济效益</t>
  </si>
  <si>
    <t>当地经济发展水平</t>
  </si>
  <si>
    <t>明显</t>
  </si>
  <si>
    <t>是/否</t>
  </si>
  <si>
    <t>根据提高经济水平率</t>
  </si>
  <si>
    <t xml:space="preserve">提升投资项目人的满意度 </t>
  </si>
  <si>
    <t>根据对投资项目人的满意度测评结果评分</t>
  </si>
  <si>
    <t>楚雄市城市生物多样性三年（2021、2022、2023）监测报告</t>
  </si>
  <si>
    <t>监测面积</t>
  </si>
  <si>
    <t>50.6</t>
  </si>
  <si>
    <t>反映生物多样性监测面积</t>
  </si>
  <si>
    <t>监测时段</t>
  </si>
  <si>
    <t>36</t>
  </si>
  <si>
    <t>月</t>
  </si>
  <si>
    <t>反映需完成的时间</t>
  </si>
  <si>
    <t>监测合格率</t>
  </si>
  <si>
    <t>反映监测指标合格量</t>
  </si>
  <si>
    <t>监测覆盖率</t>
  </si>
  <si>
    <t>反映监测工作量</t>
  </si>
  <si>
    <t>办理期限</t>
  </si>
  <si>
    <t>2024年3月31日</t>
  </si>
  <si>
    <t>年-月-日</t>
  </si>
  <si>
    <t>反映项目完成进度</t>
  </si>
  <si>
    <t>生态效益</t>
  </si>
  <si>
    <t>市民生物多样性知识普及率</t>
  </si>
  <si>
    <t>80</t>
  </si>
  <si>
    <t>反映普及市民生物多样性知识的占比率</t>
  </si>
  <si>
    <t>改善生态环境管理水平率</t>
  </si>
  <si>
    <t>反映提高城市生态环境治理水平的比率</t>
  </si>
  <si>
    <t>提升投资项目人的满意度</t>
  </si>
  <si>
    <t>反映投资项目人的满意度</t>
  </si>
  <si>
    <t>楚雄市开展3个自然保护地优化整合，需编制总体规划</t>
  </si>
  <si>
    <t>楚雄市3个自然保护地优化</t>
  </si>
  <si>
    <t>完成3个自然保护地优化整合，分别为：紫溪山省级自然保护区（西山州级自然保护区），哀牢山国家级自然保护区</t>
  </si>
  <si>
    <t>保护优先、完善体系</t>
  </si>
  <si>
    <t>遵从“保护面积不减少、保护强度不降低、保护性质不改变”的总体要求，补充自然保护空缺区域，做到应划尽划、应保尽保，完善自然保护地体系。</t>
  </si>
  <si>
    <t>依法依规、实事求是</t>
  </si>
  <si>
    <t>在充分摸底调查和评估论证基础上，依照有关法律法规规定，坚持实事求是，分类有序解决突出的历史遗留问题和现实矛盾冲突，科学调整自然保护地范围界线和功能区划，优化空间布局，确保整合优化预案既符合国家、省、州要求，又符合我市市情。</t>
  </si>
  <si>
    <t>完成自然保护地调查评估、预案、发展规划</t>
  </si>
  <si>
    <t>2024年12月31日前</t>
  </si>
  <si>
    <t>年</t>
  </si>
  <si>
    <t>反映按国家林业局及省相关部门文件时间节点要求及时提交成果的情况。成果完成及时率=按时完成的成果数/应提交成果数*100%</t>
  </si>
  <si>
    <t>机构调整</t>
  </si>
  <si>
    <t>2024年</t>
  </si>
  <si>
    <t>对自然保护地管理机构和编制进行整合优化，明确每一处自然保护地的管理机构和人员编制，提出机构与编制整合优化建议。</t>
  </si>
  <si>
    <t>边界细化、完善管理机制</t>
  </si>
  <si>
    <t>编制自然保护地整合优化预案，制作附表、附图、附件、数据库等成果材料，完善管理机构。</t>
  </si>
  <si>
    <t>社会效益</t>
  </si>
  <si>
    <t>构建更为科学合理的自然保护体系</t>
  </si>
  <si>
    <t>构建更为科学合理的自然保护体系，确保重要的自然生态系统、自然遗迹、自然景观和生物多样性得到系统性保护</t>
  </si>
  <si>
    <t>周边群众满意度</t>
  </si>
  <si>
    <t>群众满意度</t>
  </si>
  <si>
    <t>以2021年林草生态综合监测数据为基础，依据森林经营管理档案及其他有关资料进行内业筛选，并结合现地调查核实，对楚雄市退化林的数量、退化成因、退化等级和分布状况等进行全面系统的本底评估，建立退化林本底数据库。</t>
  </si>
  <si>
    <t>退化林面积</t>
  </si>
  <si>
    <t>万亩</t>
  </si>
  <si>
    <t>反映开展退化林调查评估工作量。</t>
  </si>
  <si>
    <t>完成落地上图和成果报告</t>
  </si>
  <si>
    <t>反映工作完成情况</t>
  </si>
  <si>
    <t>图斑核查评估</t>
  </si>
  <si>
    <t>反映省级进行抽查核查情况。</t>
  </si>
  <si>
    <t>落地上图和报告编制</t>
  </si>
  <si>
    <t>反映质量检查和成果汇交情况</t>
  </si>
  <si>
    <t>退化林本底调查</t>
  </si>
  <si>
    <t>反映退化林空间布局情况</t>
  </si>
  <si>
    <t>上图入库率</t>
  </si>
  <si>
    <t>反映上图入库，实施“一张图”管理情况</t>
  </si>
  <si>
    <t>针对日益严峻的森林防火形势和繁重的森林防火任务，为提高森林火灾预防和扑救保障能力，通过每年森林防火专项资金的投入，将加强森林防火预防和扑救，全面提升森林火灾的综合防控能力，有力地保护森林资源和人民群众生命财产安全。完成省、州人民政府下达的森林火灾防控预期成效目标具体为：    
2023年目标：（一）年森林火灾发生率控制在5.5次/10万公顷以下；（二）年森林火灾受害率控制在0.9‰以内；（三）年森林火灾当日扑灭率不低于98%。</t>
  </si>
  <si>
    <t>年度火灾发生次数</t>
  </si>
  <si>
    <t>22次以内</t>
  </si>
  <si>
    <t>根据年度森林防火考核结果评分</t>
  </si>
  <si>
    <t>森林火灾受害率</t>
  </si>
  <si>
    <t>'1‰以内</t>
  </si>
  <si>
    <t>‰</t>
  </si>
  <si>
    <t>火灾当日扑灭率</t>
  </si>
  <si>
    <t>&lt;=</t>
  </si>
  <si>
    <t>98</t>
  </si>
  <si>
    <t>森林火灾发生率</t>
  </si>
  <si>
    <t>&lt;</t>
  </si>
  <si>
    <t>6.5</t>
  </si>
  <si>
    <t>次/10万公顷</t>
  </si>
  <si>
    <t>森林覆盖增长率</t>
  </si>
  <si>
    <t>0.7</t>
  </si>
  <si>
    <t>反映全省森林覆盖率增长情况。森林覆盖增长率=（本年森林覆盖面积-上年森林覆盖面积）/上年森林覆盖面积*100%</t>
  </si>
  <si>
    <t>林农对森林防火工作满意度</t>
  </si>
  <si>
    <t>根据满意度问卷调查结果评分</t>
  </si>
  <si>
    <t>完成楚雄市林草湿调查监测、森林督查工作</t>
  </si>
  <si>
    <t>森林草原、图斑监测、执法全覆盖（即时检测）</t>
  </si>
  <si>
    <t>以2021年度国土变更调查成果为底图，对接林地、草地、湿地相关成果，形成本年度的调查监测本底。开展图斑监测，包括根据州级下发图斑遥感判读的验证核实、数据更新，获取森林、草原、湿地等的种类、数量、分布现状及其变化数据。</t>
  </si>
  <si>
    <t>年度森林资源督查图斑核查个数</t>
  </si>
  <si>
    <t>反映开展年度森林资源清查的情况。</t>
  </si>
  <si>
    <t>协调衔接，编制成果、完善成果；成果报批，规划发布</t>
  </si>
  <si>
    <t>在林草湿调查监测工作中发现实地现状相对2022年度国土变更调查结果发生变化的，要及时纳入2023年度国土变更调查。对林草湿调查监测工作中发现的变化图斑，利用“云南省自然资源调查监测平台”(与国土调查云平台兼容)开展实地举证，实现应举尽举，经各级检查核查通过后纳入云南省自然资源常规(季度)监测日常变更工作，补充到2023年度国土变更调查下发各地实地调查举证的疑似变化图斑中。在林草湿调查监测工作中，要对此类图斑的相关属性信息按要求进行详细记录，在2024年度国土变更调查成果形成后，及时将相关属性信息关联到对应图斑上，纳入当年林草湿调查监测成果和国土空间基础信息平台。</t>
  </si>
  <si>
    <t>健全完善森林资源监测监管机制</t>
  </si>
  <si>
    <t>《国家林业和草原局关于开展2023年森林督查工作的通知》（林资发[2023]11号）、《云南省林业和草原局关于印发云南省2023年森林督查工作方案和操作细则的通知》（云林资源[2023]1号）、《云南省自然资源厅 云南省林业和草原局转发自然资源部 国家林业和草原局关于开展2023年全国森林、草原、湿地调查监测工作的通知》（云自然资调查〔2023〕264号）、《云南省自然资源厅 云南省林业和草原局关于开展2023年全省森林、草原、湿地调查监测工作的通知》（云自然资调查〔2023〕296号）</t>
  </si>
  <si>
    <t>遥感判读森林资源变化情况</t>
  </si>
  <si>
    <t>开展地方自查与国家抽查复核</t>
  </si>
  <si>
    <t>开展违法问题查处整改</t>
  </si>
  <si>
    <t>按时按质完成2024年楚雄市林草湿调查监测、森林督查工作</t>
  </si>
  <si>
    <t>为生态文明建设目标评价考核提供科学依据</t>
  </si>
  <si>
    <t>科学评价森林、草原、湿地资源质量和生态状况，同步支撑年度国土变更调查，为科学开展森林、草原、湿地生态系统保护修复、监督管理、林长制督查考核、实施碳达峰碳中和战略、实现林业草原国家公园“三位一体”高质量融合发展等提供决策支撑，为切实履行统一行使全民所有自然资源资产所有者职责、统一行使所有国土空间用途管制和生态保护修复职责提供服务保障，为生态文明建设目标评价考核提供科学依据。</t>
  </si>
  <si>
    <t>空《国家林业和草原局关于开展2023年森林督查工作的通知》（林资发[2023]11号）、《云南省林业和草原局关于印发云南省2023年森林督查工作方案和操作细则的通知》（云林资源[2023]1号）、《云南省自然资源厅 云南省林业和草原局转发自然资源部 国家林业和草原局关于开展2023年全国森林、草原、湿地调查监测工作的通知》（云自然资调查〔2023〕264号）、《云南省自然资源厅 云南省林业和草原局关于开展2023年全省森林、草原、湿地调查监测工作的通知》（云自然资调查〔2023〕296号）</t>
  </si>
  <si>
    <t>完成2025年46台涉密电脑采购任务</t>
  </si>
  <si>
    <t>完成涉密电脑采购任务数</t>
  </si>
  <si>
    <t>46</t>
  </si>
  <si>
    <t>台</t>
  </si>
  <si>
    <t>根据市保密局相关规定</t>
  </si>
  <si>
    <t>涉密电脑配置率</t>
  </si>
  <si>
    <t>根据当年非涉密电脑配置情况评分</t>
  </si>
  <si>
    <t>资金兑付率</t>
  </si>
  <si>
    <t>根据当年采购资金兑付情况评分</t>
  </si>
  <si>
    <t>提高保密办公质量水平</t>
  </si>
  <si>
    <t>明显提高</t>
  </si>
  <si>
    <t>根据当年保密工作考核结果评分</t>
  </si>
  <si>
    <t>市民群众满意度</t>
  </si>
  <si>
    <t>根据市民群众对保密工作认知度评分</t>
  </si>
  <si>
    <t>楚雄市基本草原划定是以云南省第三次全国国土调查成果明确的6752.67公顷草地面积为底数，充分衔接“三区三线”划定、国土空间规划、年度国土变更调查、草原基况监测和自然保护地整合优化等最新数据成果，采取图斑预判和外业调查核实相结合的方式开展划定工作，并形成楚雄市基本草原数据库，基本草原预判图斑139个，面积1605.2公顷（24078亩）</t>
  </si>
  <si>
    <t>楚雄市基本草原划定图斑个数</t>
  </si>
  <si>
    <t>139</t>
  </si>
  <si>
    <t>个</t>
  </si>
  <si>
    <t>楚雄市基本草原划定是以云南省第三次全国国土调查成果明确的6752.67公楚雄市基本草原划定是以云南省第三次全国国土调查成果明确的6752草地面积为底数，充分衔接“三区三线”划定、国土空间规划、年度国土变更调查、草原基况监测和自然保护地整合优化等最新数据成果，采取图斑预判和外业调查核实相结合的方式开展划定工作，并形成楚雄市基本草原数据库，基本草原预判图斑139个，面积1605.2公顷（24078亩）</t>
  </si>
  <si>
    <t>楚雄市基本草原划定面积</t>
  </si>
  <si>
    <t>1605.2</t>
  </si>
  <si>
    <t>公顷</t>
  </si>
  <si>
    <t>按照技术规程完成分布于各乡镇的草原划定工作，其中吕合镇（4个，21.25公顷）、东瓜镇（15个，102.22公顷）、苍岭镇（2个，15.56公顷）、鹿城镇（1个，6.98公顷）、大过口乡（1个，13.67公顷）、新村镇（16个，127.87公顷）、大地基乡（3个，21.81公顷）、中山镇（15个，499.19公顷）、西舍路镇（34个，238.15公顷）、八角镇（45个，539.42公顷）、树苴乡（</t>
  </si>
  <si>
    <t>协调衔接，编制成果、完善成果；成果报批率</t>
  </si>
  <si>
    <t>在规定时间以内得出基本草原划定初步成果及最终成果</t>
  </si>
  <si>
    <t>健全完善楚雄市基本草原划定工作管理机制率</t>
  </si>
  <si>
    <t>成立相应的工作专班或领导小组，确保机构正常运转</t>
  </si>
  <si>
    <t>按照云南省基本草原划定技术方案完成楚雄市基本草原划定工作率</t>
  </si>
  <si>
    <t>按照技术规程完成全市基本草原划定任务</t>
  </si>
  <si>
    <t>开展工作自查率</t>
  </si>
  <si>
    <t>按照上级要求进行自查或抽查，达到技术标准</t>
  </si>
  <si>
    <t>完成2024年楚雄市基本草原划定工作日</t>
  </si>
  <si>
    <t>245</t>
  </si>
  <si>
    <t>按照完成时限考核</t>
  </si>
  <si>
    <t>确定楚雄市基本草原范围、面积、类型及其他相关信息，形成楚雄市基本草原数据库，为推进依法管理草原，依法治草进程提供科学依据。</t>
  </si>
  <si>
    <t>开展草原生态状况和生态安全风险研判评估，全面掌握草原生态系统演化情况。加大执法监督力度，加强草原保护宣传，探索林草融合、产业发展，鼓励通过多种方式组织群众参与草原资源保护和合理利用</t>
  </si>
  <si>
    <t>根据群众满意度</t>
  </si>
  <si>
    <t>全面建立市、乡、村三级林长制体系和“一长两员”网格化森林资源管理体系，建立和完善林长制工作方案、考核办法、信息公开等相关制度，初步建立较为完善的林长制工作管理、协调、检查和评价责任管理体系。</t>
  </si>
  <si>
    <t>完成国家重点良种基地建设任务数</t>
  </si>
  <si>
    <t>70</t>
  </si>
  <si>
    <t>根据当年紫溪山国家重点良种基地建设完成情况评分</t>
  </si>
  <si>
    <t>完成年度国土绿化任务数</t>
  </si>
  <si>
    <t>1.75</t>
  </si>
  <si>
    <t>根据当年国土绿化任务完成情况评分</t>
  </si>
  <si>
    <t>完成林草湿地资源网络化全覆盖任务完成率</t>
  </si>
  <si>
    <t>按省、州级林长制考核结果评分</t>
  </si>
  <si>
    <t>重大林业有害生物防治完成率</t>
  </si>
  <si>
    <t>当年财政资金预算执行率</t>
  </si>
  <si>
    <t>按当年中央、省级财政专项资金计划下达及执行率评分</t>
  </si>
  <si>
    <t>有效控制森林资源督查案件率</t>
  </si>
  <si>
    <t>60</t>
  </si>
  <si>
    <t>根据当年森林资源督查结果评分</t>
  </si>
  <si>
    <t>森林综合植被盖</t>
  </si>
  <si>
    <t>87.5</t>
  </si>
  <si>
    <t>上级党委政府满意度</t>
  </si>
  <si>
    <t>反映上级党委政府对市林草局的工作满意度。</t>
  </si>
  <si>
    <t>完成林业收益权登记工作</t>
  </si>
  <si>
    <t>完成林权收益登记发证数量</t>
  </si>
  <si>
    <t>张</t>
  </si>
  <si>
    <t>按实际发放权证数量</t>
  </si>
  <si>
    <t>发放率</t>
  </si>
  <si>
    <t>根据实际发放率</t>
  </si>
  <si>
    <t>资金支出进度</t>
  </si>
  <si>
    <t>根据资金实际支出</t>
  </si>
  <si>
    <t>当年林下经济发展水平</t>
  </si>
  <si>
    <t>根据当年林下经济水平提升率评分</t>
  </si>
  <si>
    <t>林农满意度</t>
  </si>
  <si>
    <t>根据实施区林农满意度评分</t>
  </si>
  <si>
    <t>2025年实施互联网＋全民义务植树基地建设项目，建设规模200亩，栽植苗木1.5万株。</t>
  </si>
  <si>
    <t>义务植树面积</t>
  </si>
  <si>
    <t>200</t>
  </si>
  <si>
    <t>反映项目规模</t>
  </si>
  <si>
    <t>苗木合格率</t>
  </si>
  <si>
    <t>反映造林苗木质量</t>
  </si>
  <si>
    <t>核实面积合格率</t>
  </si>
  <si>
    <t>反映造林完成量</t>
  </si>
  <si>
    <t>反映资金兑付进度</t>
  </si>
  <si>
    <t>民生状况</t>
  </si>
  <si>
    <t>明显改善</t>
  </si>
  <si>
    <t>根据项目验收成果评分</t>
  </si>
  <si>
    <t>成果发挥生态效益</t>
  </si>
  <si>
    <t>根据项目验收成果</t>
  </si>
  <si>
    <t>森林质量提高</t>
  </si>
  <si>
    <t>根据项目验收结果评分</t>
  </si>
  <si>
    <t>严格执行林业执法，保障森林安全，完成办理林业执法案件220件</t>
  </si>
  <si>
    <t>完成森林植被恢复率</t>
  </si>
  <si>
    <t>完成全年办理执法案件220件</t>
  </si>
  <si>
    <t>234</t>
  </si>
  <si>
    <t>件</t>
  </si>
  <si>
    <t>严格办理林业执法案件234件</t>
  </si>
  <si>
    <t>案件评查合格率</t>
  </si>
  <si>
    <t>苗木成活率</t>
  </si>
  <si>
    <t>85</t>
  </si>
  <si>
    <t>植被恢复苗木成活率</t>
  </si>
  <si>
    <t>案件办理时限</t>
  </si>
  <si>
    <t>30</t>
  </si>
  <si>
    <t>案件办理的时限</t>
  </si>
  <si>
    <t>提升森林质量，保障林区安全</t>
  </si>
  <si>
    <t>33.57万公顷</t>
  </si>
  <si>
    <t>确保33.57万公顷森林资源安全</t>
  </si>
  <si>
    <t>林区农户</t>
  </si>
  <si>
    <t>85%</t>
  </si>
  <si>
    <t>林区农户满意度测评</t>
  </si>
  <si>
    <t>完成楚雄市商品林和公益林515.83万亩的森林火灾保险。</t>
  </si>
  <si>
    <t>完成商品林火灾保险补偿面积</t>
  </si>
  <si>
    <t>275</t>
  </si>
  <si>
    <t>根据楚雄市完成商品林火灾保险补偿面积测算资金评分</t>
  </si>
  <si>
    <t>完成公益林火灾保险补偿面积</t>
  </si>
  <si>
    <t>240.83</t>
  </si>
  <si>
    <t>根据楚雄市完成公益林火灾保险补偿面积测算资金评分</t>
  </si>
  <si>
    <t>森林火灾保险市级财政承担比例</t>
  </si>
  <si>
    <t>根据楚雄州2023年度森林火灾保险测算比例评分</t>
  </si>
  <si>
    <t>当年资金支出率</t>
  </si>
  <si>
    <t>根据当年下达的森林火灾保险补助资金下达指标和支出执行率评分</t>
  </si>
  <si>
    <t>乡镇农户收入增幅率</t>
  </si>
  <si>
    <t>根据当年森林火灾赔偿对农户增加收入值评分</t>
  </si>
  <si>
    <t>森林蓄积量</t>
  </si>
  <si>
    <t>1.2</t>
  </si>
  <si>
    <t>亿立方</t>
  </si>
  <si>
    <t>反映通过植被恢复费增加楚雄市森林蓄积量情况。</t>
  </si>
  <si>
    <t>享受补偿的农户满意度</t>
  </si>
  <si>
    <t>根据对农户满意度测评结果评分</t>
  </si>
  <si>
    <t>完成国家，省下发16311（国家下发图斑16252个，省级补充提取图斑59个）造林空间图斑开展绿化造林适宜性核查评估，实施“一张图”管理，达到合理安排造林绿化用地，合理利用水资源，科学选择种树。草种，推动国土绿化质量发展。</t>
  </si>
  <si>
    <t>外业核查图斑</t>
  </si>
  <si>
    <t>16311</t>
  </si>
  <si>
    <t>反映开展外业核查评估工作量</t>
  </si>
  <si>
    <t>完成林地保有量，森林覆盖率指标测算和报告</t>
  </si>
  <si>
    <t>反映2025年-2035年自然资源增长，消耗情况。</t>
  </si>
  <si>
    <t>反映省级进行抽查核查情况</t>
  </si>
  <si>
    <t>指标测算和报告编制</t>
  </si>
  <si>
    <t>造林绿化空间规划率</t>
  </si>
  <si>
    <t>反映适宜造林绿化空间布局情况</t>
  </si>
  <si>
    <t>图入库率</t>
  </si>
  <si>
    <t>112个野外视频监控点服务费，48个热成像视频监控点服务费;地理信息办公指挥系统、视频监控系统，通信系统，三尖山防火中队、西山防火中队、白竹山防火中队、紫溪山瞭望台网络、报警12119电话等正常。</t>
  </si>
  <si>
    <t>监控点服务个数</t>
  </si>
  <si>
    <t>112</t>
  </si>
  <si>
    <t>根据当年完成112个视频监控点服务评分</t>
  </si>
  <si>
    <t>热成像监控点服务个数</t>
  </si>
  <si>
    <t>48</t>
  </si>
  <si>
    <t>根据当年完成48个热成像监控点服务评分</t>
  </si>
  <si>
    <t>22</t>
  </si>
  <si>
    <t>森林防火视频监控率</t>
  </si>
  <si>
    <t>根据森林防火监控率评分</t>
  </si>
  <si>
    <t>资金预算执行率</t>
  </si>
  <si>
    <t>根据资金预算执行率平分</t>
  </si>
  <si>
    <t>根据当年火灾扑灭率评分</t>
  </si>
  <si>
    <t>项目完成时间</t>
  </si>
  <si>
    <t>根据项目完成时间评分</t>
  </si>
  <si>
    <t>森林综合植被覆盖率</t>
  </si>
  <si>
    <t>76.5</t>
  </si>
  <si>
    <t>根据当年森林防火考核结果</t>
  </si>
  <si>
    <t>亿立方米</t>
  </si>
  <si>
    <t>反映通过恢复异地造林增加全市森林蓄积量情况。</t>
  </si>
  <si>
    <t>林农对森林防炎工作满意度</t>
  </si>
  <si>
    <t>根据林农对森林防工作满意度问卷调查测评评分</t>
  </si>
  <si>
    <t>完成省、州人民政府下达的森林火灾防控预期成效目标具体为：    
（一）年森林火灾发生率控制在5.5次/10万公顷以下；（二）年森林火灾受害率控制在0.9‰以内；（三）年森林火灾当日扑灭率不低于98%。</t>
  </si>
  <si>
    <t>根据年度实际发生率，森林防火考核结果评分</t>
  </si>
  <si>
    <t>1‰以内</t>
  </si>
  <si>
    <t>根据年度森林防火考核市级受害率结果评分</t>
  </si>
  <si>
    <t>根据年度森林防火火灾扑灭率考核结果评分</t>
  </si>
  <si>
    <t>根据年度森林防火发生率考核结果评分</t>
  </si>
  <si>
    <t>楚雄市2021-2024年完成700公顷的林地报件任务</t>
  </si>
  <si>
    <t>完成林地报批任务（或50个林地报件组件）</t>
  </si>
  <si>
    <t>500</t>
  </si>
  <si>
    <t>反映审批符合国家规定的征占用林地面积。</t>
  </si>
  <si>
    <t>征占用林地现地核查率</t>
  </si>
  <si>
    <t>反映全市15个乡镇对征占用林地面积情况。林地现地核查率=已核查林地现地数/全年申报征占用林地数市级审核权限范围内*100%</t>
  </si>
  <si>
    <t>永久征占用地审核</t>
  </si>
  <si>
    <t>按照《楚雄州林业局行政许可事项办理程序》征占用林地审核所需的材料清单、征占用林地项目的合法性。</t>
  </si>
  <si>
    <t>临时占用林地审核</t>
  </si>
  <si>
    <t>按照《楚雄州林业局行政许可事项办理程序》临时占用林地审核所需的材料清单、临时占用林地项目的合法性。</t>
  </si>
  <si>
    <t>15</t>
  </si>
  <si>
    <t>日</t>
  </si>
  <si>
    <t>对符合条件、申报材料齐全之日起15个工作日内完成。</t>
  </si>
  <si>
    <t>林地要素保障率</t>
  </si>
  <si>
    <t>反映在项目征占用林地审批情况。林地要素保障率=企业申报征占用林地面积/审批通过面积*100%。</t>
  </si>
  <si>
    <t>提升投资项目人的满意度 。</t>
  </si>
  <si>
    <t>预算05-3表</t>
  </si>
  <si>
    <t>本单位不涉及此项经济收支业务，本表数据为空。</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</si>
  <si>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</si>
  <si>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</si>
  <si>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</si>
  <si>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</si>
  <si>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</si>
  <si>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</si>
  <si>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</si>
  <si>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</si>
  <si>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</si>
  <si>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</si>
  <si>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</si>
  <si>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</si>
  <si>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</si>
  <si>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</si>
  <si>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</si>
  <si>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</si>
  <si>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</si>
  <si>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</si>
  <si>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设备购置</t>
  </si>
  <si>
    <t>应急救援设备类</t>
  </si>
  <si>
    <t>车辆燃油费</t>
  </si>
  <si>
    <t>车辆加油、添加燃料服务</t>
  </si>
  <si>
    <t>辆</t>
  </si>
  <si>
    <t>车辆修理费</t>
  </si>
  <si>
    <t>车辆维修和保养服务</t>
  </si>
  <si>
    <t>手提电脑</t>
  </si>
  <si>
    <t>便携式计算机</t>
  </si>
  <si>
    <t>户主通知书</t>
  </si>
  <si>
    <t>公文用纸、资料汇编、信封印刷服务</t>
  </si>
  <si>
    <t>份</t>
  </si>
  <si>
    <t>热成像视频监控服务费</t>
  </si>
  <si>
    <t>网络接入服务</t>
  </si>
  <si>
    <t>元</t>
  </si>
  <si>
    <t>公务用车运行维护费（车辆保险费）</t>
  </si>
  <si>
    <t>机动车保险服务</t>
  </si>
  <si>
    <t>公务用车运行维护费（燃油费）</t>
  </si>
  <si>
    <t>公务用车运行维护费（维修费）</t>
  </si>
  <si>
    <t>预算08表</t>
  </si>
  <si>
    <t>政府购买服务项目</t>
  </si>
  <si>
    <t>政府购买服务指导性目录代码</t>
  </si>
  <si>
    <t>基本支出/项目支出</t>
  </si>
  <si>
    <t>所属服务类别</t>
  </si>
  <si>
    <t>所属服务领域</t>
  </si>
  <si>
    <t>购买内容简述</t>
  </si>
  <si>
    <t>基金"</t>
  </si>
  <si>
    <t>单位自筹</t>
  </si>
  <si>
    <t>16</t>
  </si>
  <si>
    <t>17</t>
  </si>
  <si>
    <t>18</t>
  </si>
  <si>
    <t>生物多样性监测</t>
  </si>
  <si>
    <t>A1602 行业调查与处置服务</t>
  </si>
  <si>
    <t>行业调查与处置服务</t>
  </si>
  <si>
    <t>生物多样性监测技术服务费</t>
  </si>
  <si>
    <t>自然保护地规划编制</t>
  </si>
  <si>
    <t>A1210 森林经营与管理服务</t>
  </si>
  <si>
    <t>森林经营与管理服务</t>
  </si>
  <si>
    <t>自然保护地规划编制费用</t>
  </si>
  <si>
    <t>退化林本底调查评估</t>
  </si>
  <si>
    <t>B0702 评估和评价服务</t>
  </si>
  <si>
    <t>评估和评价服务</t>
  </si>
  <si>
    <t>退化林本底调查评估费</t>
  </si>
  <si>
    <t>林草湿调查技术</t>
  </si>
  <si>
    <t>林草湿调查技术服务费</t>
  </si>
  <si>
    <t>基本草原划定</t>
  </si>
  <si>
    <t>A1603 行业统计分析服务</t>
  </si>
  <si>
    <t>行业统计分析服务</t>
  </si>
  <si>
    <t>基本草原划定技术分析费</t>
  </si>
  <si>
    <t>造林绿化空间评估</t>
  </si>
  <si>
    <t>林业技术服务</t>
  </si>
  <si>
    <t>A1601 行业规划服务</t>
  </si>
  <si>
    <t>行业规划服务</t>
  </si>
  <si>
    <t>林地变更服务费</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</si>
  <si>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</si>
  <si>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</si>
  <si>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</si>
  <si>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</si>
  <si>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</si>
  <si>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</si>
  <si>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</si>
  <si>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</si>
  <si>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</si>
  <si>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</si>
  <si>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</si>
  <si>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</si>
  <si>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</si>
  <si>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</si>
  <si>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</si>
  <si>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</si>
  <si>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</si>
  <si>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</si>
  <si>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</si>
  <si>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</si>
  <si>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</si>
  <si>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</si>
  <si>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</si>
  <si>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</si>
  <si>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</si>
  <si>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</si>
  <si>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预算11表</t>
  </si>
  <si>
    <t>2025年上级补助项目支出预算表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</si>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</sst>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2">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top/>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auto="1"/>
      </left>
      <right style="thin">
        <color auto="1"/>
      </right>
      <top style="thin">
        <color rgb="FF000000"/>
      </top>
      <bottom style="thin">
        <color auto="1"/>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16"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7" applyNumberFormat="0" applyFill="0" applyAlignment="0" applyProtection="0">
      <alignment vertical="center"/>
    </xf>
    <xf numFmtId="0" fontId="29"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4" borderId="19" applyNumberFormat="0" applyAlignment="0" applyProtection="0">
      <alignment vertical="center"/>
    </xf>
    <xf numFmtId="0" fontId="32" fillId="5" borderId="20" applyNumberFormat="0" applyAlignment="0" applyProtection="0">
      <alignment vertical="center"/>
    </xf>
    <xf numFmtId="0" fontId="33" fillId="5" borderId="19" applyNumberFormat="0" applyAlignment="0" applyProtection="0">
      <alignment vertical="center"/>
    </xf>
    <xf numFmtId="0" fontId="34" fillId="6" borderId="21" applyNumberFormat="0" applyAlignment="0" applyProtection="0">
      <alignment vertical="center"/>
    </xf>
    <xf numFmtId="0" fontId="35" fillId="0" borderId="22" applyNumberFormat="0" applyFill="0" applyAlignment="0" applyProtection="0">
      <alignment vertical="center"/>
    </xf>
    <xf numFmtId="0" fontId="36" fillId="0" borderId="23"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176" fontId="9" fillId="0" borderId="1">
      <alignment horizontal="right" vertical="center"/>
    </xf>
    <xf numFmtId="177" fontId="9" fillId="0" borderId="1">
      <alignment horizontal="right" vertical="center"/>
    </xf>
    <xf numFmtId="10" fontId="9" fillId="0" borderId="1">
      <alignment horizontal="right" vertical="center"/>
    </xf>
    <xf numFmtId="178" fontId="9" fillId="0" borderId="1">
      <alignment horizontal="right" vertical="center"/>
    </xf>
    <xf numFmtId="49" fontId="9" fillId="0" borderId="1">
      <alignment horizontal="left" vertical="center" wrapText="1"/>
    </xf>
    <xf numFmtId="178" fontId="9" fillId="0" borderId="1">
      <alignment horizontal="right" vertical="center"/>
    </xf>
    <xf numFmtId="179" fontId="9" fillId="0" borderId="1">
      <alignment horizontal="right" vertical="center"/>
    </xf>
    <xf numFmtId="180" fontId="9" fillId="0" borderId="1">
      <alignment horizontal="right" vertical="center"/>
    </xf>
  </cellStyleXfs>
  <cellXfs count="106">
    <xf numFmtId="0" fontId="0" fillId="0" borderId="0" xfId="0" applyFont="1">
      <alignment vertical="center"/>
    </xf>
    <xf numFmtId="49" fontId="1" fillId="0" borderId="0" xfId="53" applyNumberFormat="1" applyFont="1" applyBorder="1">
      <alignment horizontal="left" vertical="center" wrapText="1"/>
    </xf>
    <xf numFmtId="49" fontId="2" fillId="0" borderId="0" xfId="0" applyNumberFormat="1" applyFont="1" applyBorder="1" applyAlignment="1">
      <alignment horizontal="right" vertical="center" wrapText="1"/>
    </xf>
    <xf numFmtId="49" fontId="3"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1" xfId="53"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3" applyNumberFormat="1" applyFont="1" applyBorder="1">
      <alignment horizontal="left" vertical="center" wrapText="1"/>
    </xf>
    <xf numFmtId="178" fontId="6" fillId="0" borderId="1" xfId="54" applyNumberFormat="1" applyFont="1" applyBorder="1">
      <alignment horizontal="right" vertical="center"/>
    </xf>
    <xf numFmtId="49" fontId="5" fillId="0" borderId="1" xfId="53" applyNumberFormat="1" applyFont="1" applyBorder="1" applyAlignment="1">
      <alignment horizontal="center" vertical="center" wrapText="1"/>
    </xf>
    <xf numFmtId="49" fontId="2" fillId="0" borderId="0" xfId="53" applyNumberFormat="1" applyFont="1" applyBorder="1">
      <alignment horizontal="left" vertical="center" wrapText="1"/>
    </xf>
    <xf numFmtId="49" fontId="3" fillId="0" borderId="0" xfId="53"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0" fontId="0" fillId="0" borderId="0" xfId="0" applyFont="1" applyAlignment="1">
      <alignment horizontal="left" vertical="center"/>
    </xf>
    <xf numFmtId="49" fontId="2" fillId="0" borderId="0" xfId="53" applyNumberFormat="1" applyFont="1" applyBorder="1" applyAlignment="1">
      <alignment horizontal="right" vertical="center" wrapText="1"/>
    </xf>
    <xf numFmtId="49" fontId="2" fillId="0" borderId="0" xfId="53" applyNumberFormat="1" applyFont="1" applyBorder="1" applyAlignment="1">
      <alignment horizontal="center" vertical="center" wrapText="1"/>
    </xf>
    <xf numFmtId="0" fontId="4" fillId="0" borderId="1" xfId="0" applyFont="1" applyBorder="1" applyAlignment="1">
      <alignment horizontal="center" vertical="center" wrapText="1"/>
    </xf>
    <xf numFmtId="178" fontId="6" fillId="0" borderId="1" xfId="54" applyNumberFormat="1" applyFont="1" applyBorder="1" applyAlignment="1">
      <alignment horizontal="right" vertical="center" wrapText="1"/>
    </xf>
    <xf numFmtId="178" fontId="5" fillId="0" borderId="1" xfId="54" applyNumberFormat="1" applyFont="1" applyBorder="1">
      <alignment horizontal="right" vertical="center"/>
    </xf>
    <xf numFmtId="49" fontId="5" fillId="0" borderId="0" xfId="53" applyNumberFormat="1" applyFont="1" applyBorder="1">
      <alignment horizontal="left" vertical="center" wrapText="1"/>
    </xf>
    <xf numFmtId="49" fontId="7" fillId="0" borderId="0" xfId="53" applyNumberFormat="1" applyFont="1" applyBorder="1" applyAlignment="1">
      <alignment horizontal="center" vertical="center" wrapText="1"/>
    </xf>
    <xf numFmtId="0" fontId="4" fillId="0" borderId="1" xfId="0" applyFont="1" applyBorder="1" applyAlignment="1" applyProtection="1">
      <alignment horizontal="center" vertical="center"/>
      <protection locked="0"/>
    </xf>
    <xf numFmtId="49" fontId="2" fillId="0" borderId="1" xfId="53" applyNumberFormat="1" applyFont="1" applyBorder="1">
      <alignment horizontal="left" vertical="center" wrapText="1"/>
    </xf>
    <xf numFmtId="49" fontId="5" fillId="0" borderId="0" xfId="53" applyNumberFormat="1" applyFont="1" applyBorder="1" applyAlignment="1">
      <alignment horizontal="righ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49" fontId="9" fillId="0" borderId="0" xfId="53" applyNumberFormat="1" applyFont="1" applyBorder="1">
      <alignment horizontal="left" vertical="center" wrapText="1"/>
    </xf>
    <xf numFmtId="49" fontId="10" fillId="0" borderId="0" xfId="53" applyNumberFormat="1" applyFont="1" applyBorder="1" applyAlignment="1">
      <alignment horizontal="center" vertical="center" wrapText="1"/>
    </xf>
    <xf numFmtId="49" fontId="11" fillId="0" borderId="0" xfId="53" applyNumberFormat="1" applyFont="1" applyBorder="1">
      <alignment horizontal="left" vertical="center" wrapText="1"/>
    </xf>
    <xf numFmtId="49" fontId="11"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49" fontId="13" fillId="0" borderId="1" xfId="0" applyNumberFormat="1" applyFont="1" applyBorder="1" applyAlignment="1">
      <alignment horizontal="left" vertical="center" wrapText="1"/>
    </xf>
    <xf numFmtId="178" fontId="14" fillId="0" borderId="1" xfId="54" applyNumberFormat="1" applyFont="1" applyBorder="1">
      <alignment horizontal="right" vertical="center"/>
    </xf>
    <xf numFmtId="49" fontId="13" fillId="0" borderId="1" xfId="0" applyNumberFormat="1" applyFont="1" applyBorder="1" applyAlignment="1">
      <alignment horizontal="center" vertical="center" wrapText="1"/>
    </xf>
    <xf numFmtId="49" fontId="9" fillId="0" borderId="1" xfId="53" applyNumberFormat="1" applyFont="1" applyBorder="1">
      <alignment horizontal="left" vertical="center" wrapText="1"/>
    </xf>
    <xf numFmtId="49" fontId="9" fillId="0" borderId="0" xfId="53" applyNumberFormat="1" applyFont="1" applyBorder="1" applyAlignment="1">
      <alignment horizontal="right" vertical="center" wrapText="1"/>
    </xf>
    <xf numFmtId="0" fontId="0" fillId="0" borderId="0" xfId="0" applyFont="1" applyAlignment="1">
      <alignment horizontal="center" vertical="center"/>
    </xf>
    <xf numFmtId="49" fontId="5" fillId="0" borderId="0" xfId="53" applyNumberFormat="1" applyFont="1" applyBorder="1" applyAlignment="1">
      <alignment horizontal="center" vertical="center" wrapText="1"/>
    </xf>
    <xf numFmtId="49" fontId="5" fillId="0" borderId="3" xfId="53" applyNumberFormat="1" applyFont="1" applyBorder="1" applyAlignment="1">
      <alignment horizontal="left" vertical="center" wrapText="1"/>
    </xf>
    <xf numFmtId="49" fontId="5" fillId="0" borderId="4" xfId="53" applyNumberFormat="1" applyFont="1" applyBorder="1" applyAlignment="1">
      <alignment horizontal="left" vertical="center" wrapText="1"/>
    </xf>
    <xf numFmtId="49" fontId="15" fillId="0" borderId="5" xfId="53" applyNumberFormat="1" applyFont="1" applyBorder="1" applyAlignment="1">
      <alignment horizontal="center" vertical="center" wrapText="1"/>
    </xf>
    <xf numFmtId="49" fontId="15" fillId="0" borderId="6" xfId="53" applyNumberFormat="1" applyFont="1" applyBorder="1" applyAlignment="1">
      <alignment horizontal="center" vertical="center" wrapText="1"/>
    </xf>
    <xf numFmtId="49" fontId="15" fillId="0" borderId="1" xfId="53" applyNumberFormat="1" applyFont="1" applyBorder="1" applyAlignment="1">
      <alignment horizontal="center" vertical="center" wrapText="1"/>
    </xf>
    <xf numFmtId="49" fontId="15" fillId="0" borderId="7" xfId="53" applyNumberFormat="1" applyFont="1" applyBorder="1" applyAlignment="1">
      <alignment horizontal="center" vertical="center" wrapText="1"/>
    </xf>
    <xf numFmtId="49" fontId="15" fillId="0" borderId="8" xfId="53" applyNumberFormat="1" applyFont="1" applyBorder="1" applyAlignment="1">
      <alignment horizontal="center" vertical="center" wrapText="1"/>
    </xf>
    <xf numFmtId="180" fontId="15" fillId="0" borderId="1" xfId="0" applyNumberFormat="1" applyFont="1" applyBorder="1" applyAlignment="1">
      <alignment horizontal="center" vertical="center"/>
    </xf>
    <xf numFmtId="49" fontId="15" fillId="0" borderId="1" xfId="0" applyNumberFormat="1" applyFont="1" applyBorder="1" applyAlignment="1">
      <alignment horizontal="left" vertical="center" wrapText="1"/>
    </xf>
    <xf numFmtId="49" fontId="15" fillId="0" borderId="1" xfId="0" applyNumberFormat="1" applyFont="1" applyBorder="1" applyAlignment="1">
      <alignment horizontal="center" vertical="center" wrapText="1"/>
    </xf>
    <xf numFmtId="178" fontId="6" fillId="0" borderId="1" xfId="0" applyNumberFormat="1" applyFont="1" applyBorder="1" applyAlignment="1">
      <alignment horizontal="right" vertical="center"/>
    </xf>
    <xf numFmtId="49" fontId="5" fillId="0" borderId="1" xfId="53" applyNumberFormat="1" applyFont="1" applyBorder="1" applyAlignment="1">
      <alignment horizontal="center" vertical="center" wrapText="1"/>
    </xf>
    <xf numFmtId="49" fontId="15" fillId="0" borderId="3" xfId="53" applyNumberFormat="1" applyFont="1" applyBorder="1" applyAlignment="1">
      <alignment horizontal="center" vertical="center" wrapText="1"/>
    </xf>
    <xf numFmtId="49" fontId="5" fillId="0" borderId="3" xfId="53" applyNumberFormat="1" applyFont="1" applyBorder="1" applyAlignment="1">
      <alignment horizontal="center" vertical="center" wrapText="1"/>
    </xf>
    <xf numFmtId="49" fontId="15" fillId="0" borderId="4" xfId="53" applyNumberFormat="1" applyFont="1" applyBorder="1" applyAlignment="1">
      <alignment horizontal="right" vertical="center" wrapText="1"/>
    </xf>
    <xf numFmtId="49" fontId="5" fillId="0" borderId="4" xfId="53" applyNumberFormat="1" applyFont="1" applyBorder="1" applyAlignment="1">
      <alignment horizontal="right" vertical="center" wrapText="1"/>
    </xf>
    <xf numFmtId="49" fontId="4" fillId="0" borderId="1" xfId="0" applyNumberFormat="1" applyFont="1" applyBorder="1" applyAlignment="1">
      <alignment horizontal="center" vertical="center"/>
    </xf>
    <xf numFmtId="49" fontId="5" fillId="0" borderId="1" xfId="53" applyNumberFormat="1" applyFont="1" applyBorder="1" applyAlignment="1">
      <alignment horizontal="left" vertical="center" wrapText="1" indent="1"/>
    </xf>
    <xf numFmtId="49" fontId="5" fillId="0" borderId="1" xfId="53" applyNumberFormat="1" applyFont="1" applyBorder="1" applyAlignment="1">
      <alignment horizontal="left" vertical="center" wrapText="1" indent="2"/>
    </xf>
    <xf numFmtId="0" fontId="8"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16" fillId="0" borderId="1" xfId="53" applyNumberFormat="1"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18" fillId="0" borderId="1" xfId="0" applyFont="1" applyBorder="1" applyAlignment="1">
      <alignment horizontal="center" vertical="center"/>
    </xf>
    <xf numFmtId="0" fontId="18" fillId="0" borderId="1" xfId="0" applyFont="1" applyBorder="1" applyAlignment="1" applyProtection="1">
      <alignment horizontal="center" vertical="center"/>
      <protection locked="0"/>
    </xf>
    <xf numFmtId="0" fontId="0" fillId="0" borderId="0" xfId="0" applyFont="1" applyAlignment="1">
      <alignment vertical="center" wrapText="1"/>
    </xf>
    <xf numFmtId="49" fontId="2" fillId="0" borderId="0" xfId="53" applyNumberFormat="1" applyFont="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19" fillId="0" borderId="1" xfId="0" applyFont="1" applyBorder="1" applyAlignment="1">
      <alignment horizontal="center" vertical="center" wrapText="1"/>
    </xf>
    <xf numFmtId="49" fontId="5" fillId="0" borderId="1" xfId="53" applyNumberFormat="1" applyFont="1" applyBorder="1" applyAlignment="1">
      <alignment horizontal="left" vertical="center" wrapText="1"/>
    </xf>
    <xf numFmtId="178" fontId="6" fillId="0" borderId="1" xfId="54" applyNumberFormat="1" applyFont="1" applyBorder="1" applyAlignment="1">
      <alignment horizontal="right" vertical="center" wrapText="1"/>
    </xf>
    <xf numFmtId="0" fontId="15" fillId="0" borderId="0" xfId="0" applyFont="1" applyBorder="1" applyAlignment="1">
      <alignment horizontal="right" vertical="center"/>
    </xf>
    <xf numFmtId="0" fontId="20" fillId="0" borderId="0" xfId="0" applyFont="1" applyBorder="1" applyAlignment="1">
      <alignment horizontal="right"/>
    </xf>
    <xf numFmtId="0" fontId="20" fillId="0" borderId="0" xfId="0" applyFont="1" applyBorder="1" applyAlignment="1" applyProtection="1">
      <alignment horizontal="right"/>
      <protection locked="0"/>
    </xf>
    <xf numFmtId="0" fontId="5" fillId="2" borderId="9"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178" fontId="6" fillId="0" borderId="5" xfId="54" applyNumberFormat="1" applyFont="1" applyBorder="1">
      <alignment horizontal="right" vertical="center"/>
    </xf>
    <xf numFmtId="178" fontId="6" fillId="0" borderId="11" xfId="54" applyNumberFormat="1" applyFont="1" applyBorder="1">
      <alignment horizontal="right" vertical="center"/>
    </xf>
    <xf numFmtId="49" fontId="5" fillId="0" borderId="0" xfId="53"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5" fillId="0" borderId="12" xfId="0" applyFont="1" applyBorder="1" applyAlignment="1" applyProtection="1">
      <alignment vertical="center" wrapText="1"/>
      <protection locked="0"/>
    </xf>
    <xf numFmtId="0" fontId="5" fillId="0" borderId="12" xfId="0" applyFont="1" applyBorder="1" applyAlignment="1" applyProtection="1">
      <alignment vertical="center" wrapText="1"/>
      <protection locked="0"/>
    </xf>
    <xf numFmtId="0" fontId="15" fillId="0" borderId="12" xfId="0" applyFont="1" applyBorder="1" applyAlignment="1">
      <alignment horizontal="left" vertical="center"/>
    </xf>
    <xf numFmtId="0" fontId="5" fillId="0" borderId="12" xfId="0" applyFont="1" applyBorder="1" applyAlignment="1">
      <alignment vertical="center" wrapText="1"/>
    </xf>
    <xf numFmtId="0" fontId="21" fillId="0" borderId="12" xfId="0" applyFont="1" applyBorder="1" applyAlignment="1">
      <alignment horizontal="center" vertical="center"/>
    </xf>
    <xf numFmtId="0" fontId="15" fillId="0" borderId="12" xfId="0" applyFont="1" applyBorder="1" applyAlignment="1">
      <alignment horizontal="left" vertical="center" wrapText="1"/>
    </xf>
    <xf numFmtId="0" fontId="21" fillId="0" borderId="12" xfId="0" applyFont="1" applyBorder="1" applyAlignment="1" applyProtection="1">
      <alignment horizontal="center" vertical="center" wrapText="1"/>
      <protection locked="0"/>
    </xf>
    <xf numFmtId="0" fontId="15" fillId="0" borderId="12" xfId="0" applyFont="1" applyBorder="1" applyAlignment="1" applyProtection="1">
      <alignment horizontal="left" vertical="center" wrapText="1"/>
      <protection locked="0"/>
    </xf>
    <xf numFmtId="4" fontId="6" fillId="0" borderId="12" xfId="0" applyNumberFormat="1" applyFont="1" applyBorder="1" applyAlignment="1" applyProtection="1">
      <alignment horizontal="right" vertical="center"/>
      <protection locked="0"/>
    </xf>
    <xf numFmtId="0" fontId="15" fillId="2"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178" fontId="6" fillId="0" borderId="1" xfId="54" applyNumberFormat="1" applyFont="1" applyBorder="1" applyAlignment="1">
      <alignment horizontal="left" vertical="center"/>
    </xf>
    <xf numFmtId="178" fontId="6" fillId="0" borderId="1" xfId="54" applyNumberFormat="1" applyFont="1" applyBorder="1" applyAlignment="1">
      <alignment horizontal="left" vertical="center" indent="1"/>
    </xf>
    <xf numFmtId="178" fontId="6" fillId="0" borderId="1" xfId="54" applyNumberFormat="1" applyFont="1" applyBorder="1" applyAlignment="1">
      <alignment horizontal="left" vertical="center" indent="2"/>
    </xf>
    <xf numFmtId="178" fontId="6" fillId="0" borderId="1" xfId="54" applyNumberFormat="1" applyFont="1" applyBorder="1" applyAlignment="1">
      <alignment horizontal="center" vertical="center"/>
    </xf>
    <xf numFmtId="0" fontId="15" fillId="2" borderId="1" xfId="0" applyFont="1" applyFill="1" applyBorder="1" applyAlignment="1">
      <alignment horizontal="center" vertical="center"/>
    </xf>
    <xf numFmtId="0" fontId="22" fillId="0" borderId="1" xfId="0" applyFont="1" applyBorder="1" applyAlignment="1"/>
    <xf numFmtId="49" fontId="21" fillId="0" borderId="1" xfId="53" applyNumberFormat="1" applyFont="1" applyBorder="1" applyAlignment="1">
      <alignment horizontal="center" vertical="center" wrapText="1"/>
    </xf>
    <xf numFmtId="4" fontId="6" fillId="0" borderId="13" xfId="0" applyNumberFormat="1" applyFont="1" applyBorder="1" applyAlignment="1">
      <alignment horizontal="right" vertical="center"/>
    </xf>
    <xf numFmtId="0" fontId="21" fillId="0" borderId="14" xfId="0" applyFont="1" applyBorder="1" applyAlignment="1">
      <alignment horizontal="left" vertical="center"/>
    </xf>
    <xf numFmtId="0" fontId="21" fillId="0" borderId="15" xfId="0" applyFont="1" applyBorder="1" applyAlignment="1">
      <alignment horizontal="right" vertical="center"/>
    </xf>
    <xf numFmtId="0" fontId="21" fillId="0" borderId="15"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selection activeCell="A1" sqref="A1"/>
    </sheetView>
  </sheetViews>
  <sheetFormatPr defaultColWidth="9.28333333333333" defaultRowHeight="14.25" customHeight="1" outlineLevelCol="3"/>
  <cols>
    <col min="1" max="1" width="46.1416666666667" customWidth="1"/>
    <col min="2" max="2" width="50.2833333333333" customWidth="1"/>
    <col min="3" max="3" width="47.1416666666667" customWidth="1"/>
    <col min="4" max="4" width="53.85" customWidth="1"/>
  </cols>
  <sheetData>
    <row r="1" ht="13.5" customHeight="1" spans="1:4">
      <c r="A1" s="20"/>
      <c r="B1" s="20"/>
      <c r="C1" s="20"/>
      <c r="D1" s="24" t="s">
        <v>0</v>
      </c>
    </row>
    <row r="2" ht="45" customHeight="1" spans="1:4">
      <c r="A2" s="21" t="s">
        <v>1</v>
      </c>
      <c r="B2" s="21"/>
      <c r="C2" s="21"/>
      <c r="D2" s="21"/>
    </row>
    <row r="3" ht="21" customHeight="1" spans="1:4">
      <c r="A3" s="20" t="str">
        <f>"单位名称："&amp;"楚雄市林业和草原局"</f>
        <v>单位名称：楚雄市林业和草原局</v>
      </c>
      <c r="B3" s="20"/>
      <c r="C3" s="20"/>
      <c r="D3" s="24" t="s">
        <v>2</v>
      </c>
    </row>
    <row r="4" ht="19.5" customHeight="1" spans="1:4">
      <c r="A4" s="9" t="s">
        <v>3</v>
      </c>
      <c r="B4" s="9"/>
      <c r="C4" s="9" t="s">
        <v>4</v>
      </c>
      <c r="D4" s="9"/>
    </row>
    <row r="5" ht="19.5" customHeight="1" spans="1:4">
      <c r="A5" s="9" t="s">
        <v>5</v>
      </c>
      <c r="B5" s="9" t="str">
        <f>"2025"&amp;"年预算数"</f>
        <v>2025年预算数</v>
      </c>
      <c r="C5" s="9" t="s">
        <v>6</v>
      </c>
      <c r="D5" s="9" t="str">
        <f>"2025"&amp;"年预算数"</f>
        <v>2025年预算数</v>
      </c>
    </row>
    <row r="6" ht="19.5" customHeight="1" spans="1:4">
      <c r="A6" s="9"/>
      <c r="B6" s="9"/>
      <c r="C6" s="9"/>
      <c r="D6" s="9"/>
    </row>
    <row r="7" ht="25.3" customHeight="1" spans="1:4">
      <c r="A7" s="7" t="s">
        <v>7</v>
      </c>
      <c r="B7" s="8">
        <v>15940406.02</v>
      </c>
      <c r="C7" s="7" t="s">
        <v>8</v>
      </c>
      <c r="D7" s="8"/>
    </row>
    <row r="8" ht="25.3" customHeight="1" spans="1:4">
      <c r="A8" s="7" t="s">
        <v>9</v>
      </c>
      <c r="B8" s="8">
        <v>8800000</v>
      </c>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v>2000000</v>
      </c>
      <c r="C11" s="7" t="s">
        <v>16</v>
      </c>
      <c r="D11" s="8"/>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3362749.79</v>
      </c>
    </row>
    <row r="15" ht="20.25" customHeight="1" spans="1:4">
      <c r="A15" s="7" t="s">
        <v>23</v>
      </c>
      <c r="B15" s="8"/>
      <c r="C15" s="7" t="s">
        <v>24</v>
      </c>
      <c r="D15" s="8"/>
    </row>
    <row r="16" ht="20.25" customHeight="1" spans="1:4">
      <c r="A16" s="7" t="s">
        <v>25</v>
      </c>
      <c r="B16" s="8">
        <v>2000000</v>
      </c>
      <c r="C16" s="7" t="s">
        <v>26</v>
      </c>
      <c r="D16" s="8">
        <v>841881.45</v>
      </c>
    </row>
    <row r="17" ht="20.25" customHeight="1" spans="1:4">
      <c r="A17" s="7"/>
      <c r="B17" s="8"/>
      <c r="C17" s="7" t="s">
        <v>27</v>
      </c>
      <c r="D17" s="8"/>
    </row>
    <row r="18" ht="20.25" customHeight="1" spans="1:4">
      <c r="A18" s="7"/>
      <c r="B18" s="100"/>
      <c r="C18" s="7" t="s">
        <v>28</v>
      </c>
      <c r="D18" s="8">
        <v>8800000</v>
      </c>
    </row>
    <row r="19" ht="20.25" customHeight="1" spans="1:4">
      <c r="A19" s="7"/>
      <c r="B19" s="100"/>
      <c r="C19" s="7" t="s">
        <v>29</v>
      </c>
      <c r="D19" s="8">
        <v>12963037.78</v>
      </c>
    </row>
    <row r="20" ht="20.25" customHeight="1" spans="1:4">
      <c r="A20" s="7"/>
      <c r="B20" s="100"/>
      <c r="C20" s="7" t="s">
        <v>30</v>
      </c>
      <c r="D20" s="8"/>
    </row>
    <row r="21" ht="20.25" customHeight="1" spans="1:4">
      <c r="A21" s="7"/>
      <c r="B21" s="100"/>
      <c r="C21" s="7" t="s">
        <v>31</v>
      </c>
      <c r="D21" s="8"/>
    </row>
    <row r="22" ht="20.25" customHeight="1" spans="1:4">
      <c r="A22" s="7"/>
      <c r="B22" s="100"/>
      <c r="C22" s="7" t="s">
        <v>32</v>
      </c>
      <c r="D22" s="8"/>
    </row>
    <row r="23" ht="20.25" customHeight="1" spans="1:4">
      <c r="A23" s="7"/>
      <c r="B23" s="100"/>
      <c r="C23" s="7" t="s">
        <v>33</v>
      </c>
      <c r="D23" s="8"/>
    </row>
    <row r="24" ht="20.25" customHeight="1" spans="1:4">
      <c r="A24" s="7"/>
      <c r="B24" s="100"/>
      <c r="C24" s="7" t="s">
        <v>34</v>
      </c>
      <c r="D24" s="8"/>
    </row>
    <row r="25" ht="20.25" customHeight="1" spans="1:4">
      <c r="A25" s="7"/>
      <c r="B25" s="100"/>
      <c r="C25" s="7" t="s">
        <v>35</v>
      </c>
      <c r="D25" s="8"/>
    </row>
    <row r="26" ht="20.25" customHeight="1" spans="1:4">
      <c r="A26" s="7"/>
      <c r="B26" s="100"/>
      <c r="C26" s="7" t="s">
        <v>36</v>
      </c>
      <c r="D26" s="8">
        <v>772737</v>
      </c>
    </row>
    <row r="27" ht="20.25" customHeight="1" spans="1:4">
      <c r="A27" s="7"/>
      <c r="B27" s="100"/>
      <c r="C27" s="7" t="s">
        <v>37</v>
      </c>
      <c r="D27" s="8"/>
    </row>
    <row r="28" ht="20.25" customHeight="1" spans="1:4">
      <c r="A28" s="7"/>
      <c r="B28" s="100"/>
      <c r="C28" s="7" t="s">
        <v>38</v>
      </c>
      <c r="D28" s="8"/>
    </row>
    <row r="29" ht="20.25" customHeight="1" spans="1:4">
      <c r="A29" s="7"/>
      <c r="B29" s="100"/>
      <c r="C29" s="7" t="s">
        <v>39</v>
      </c>
      <c r="D29" s="8"/>
    </row>
    <row r="30" ht="20.25" customHeight="1" spans="1:4">
      <c r="A30" s="7"/>
      <c r="B30" s="100"/>
      <c r="C30" s="7" t="s">
        <v>40</v>
      </c>
      <c r="D30" s="8"/>
    </row>
    <row r="31" ht="20.25" customHeight="1" spans="1:4">
      <c r="A31" s="7"/>
      <c r="B31" s="100"/>
      <c r="C31" s="7" t="s">
        <v>41</v>
      </c>
      <c r="D31" s="8"/>
    </row>
    <row r="32" ht="20.25" customHeight="1" spans="1:4">
      <c r="A32" s="7"/>
      <c r="B32" s="100"/>
      <c r="C32" s="7" t="s">
        <v>42</v>
      </c>
      <c r="D32" s="8"/>
    </row>
    <row r="33" ht="20.25" customHeight="1" spans="1:4">
      <c r="A33" s="7"/>
      <c r="B33" s="100"/>
      <c r="C33" s="7" t="s">
        <v>43</v>
      </c>
      <c r="D33" s="8"/>
    </row>
    <row r="34" ht="20.25" customHeight="1" spans="1:4">
      <c r="A34" s="7"/>
      <c r="B34" s="100"/>
      <c r="C34" s="7" t="s">
        <v>44</v>
      </c>
      <c r="D34" s="8"/>
    </row>
    <row r="35" ht="20.25" customHeight="1" spans="1:4">
      <c r="A35" s="7"/>
      <c r="B35" s="100"/>
      <c r="C35" s="7" t="s">
        <v>45</v>
      </c>
      <c r="D35" s="8"/>
    </row>
    <row r="36" ht="20.25" customHeight="1" spans="1:4">
      <c r="A36" s="7"/>
      <c r="B36" s="100"/>
      <c r="C36" s="7" t="s">
        <v>46</v>
      </c>
      <c r="D36" s="8"/>
    </row>
    <row r="37" ht="20.25" customHeight="1" spans="1:4">
      <c r="A37" s="101" t="s">
        <v>47</v>
      </c>
      <c r="B37" s="102">
        <v>26740406.02</v>
      </c>
      <c r="C37" s="101" t="s">
        <v>48</v>
      </c>
      <c r="D37" s="8">
        <v>26740406.02</v>
      </c>
    </row>
    <row r="38" ht="20.25" customHeight="1" spans="1:4">
      <c r="A38" s="103" t="s">
        <v>49</v>
      </c>
      <c r="B38" s="104"/>
      <c r="C38" s="105" t="s">
        <v>50</v>
      </c>
      <c r="D38" s="8"/>
    </row>
    <row r="39" ht="20.25" customHeight="1" spans="1:4">
      <c r="A39" s="101" t="s">
        <v>51</v>
      </c>
      <c r="B39" s="102">
        <v>26740406.02</v>
      </c>
      <c r="C39" s="101" t="s">
        <v>52</v>
      </c>
      <c r="D39" s="8">
        <v>26740406.02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5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9" sqref="A9:B9"/>
    </sheetView>
  </sheetViews>
  <sheetFormatPr defaultColWidth="10.7083333333333" defaultRowHeight="12" customHeight="1"/>
  <cols>
    <col min="1" max="1" width="41.125" customWidth="1"/>
    <col min="2" max="2" width="39.375" customWidth="1"/>
    <col min="3" max="3" width="15.125" customWidth="1"/>
    <col min="4" max="4" width="15.5" customWidth="1"/>
    <col min="5" max="5" width="27.875" customWidth="1"/>
    <col min="6" max="6" width="10.25" customWidth="1"/>
    <col min="7" max="7" width="11.875" customWidth="1"/>
    <col min="8" max="8" width="12" customWidth="1"/>
    <col min="9" max="9" width="10.5" customWidth="1"/>
    <col min="10" max="10" width="30.625" customWidth="1"/>
  </cols>
  <sheetData>
    <row r="1" ht="15.75" customHeight="1" spans="1:10">
      <c r="A1" s="24" t="s">
        <v>711</v>
      </c>
      <c r="B1" s="20"/>
      <c r="C1" s="20"/>
      <c r="D1" s="20"/>
      <c r="E1" s="20"/>
      <c r="F1" s="20"/>
      <c r="G1" s="20"/>
      <c r="H1" s="20"/>
      <c r="I1" s="20"/>
      <c r="J1" s="20" t="s">
        <v>368</v>
      </c>
    </row>
    <row r="2" ht="45" customHeight="1" spans="1:10">
      <c r="A2" s="21" t="str">
        <f>"2025"&amp;"年部门项目支出绩效目标表(另文下达)"</f>
        <v>2025年部门项目支出绩效目标表(另文下达)</v>
      </c>
      <c r="B2" s="21"/>
      <c r="C2" s="21"/>
      <c r="D2" s="21"/>
      <c r="E2" s="21"/>
      <c r="F2" s="21"/>
      <c r="G2" s="21"/>
      <c r="H2" s="21"/>
      <c r="I2" s="21"/>
      <c r="J2" s="21"/>
    </row>
    <row r="3" ht="30" customHeight="1" spans="1:10">
      <c r="A3" s="20" t="str">
        <f>"单位名称："&amp;"楚雄市林业和草原局"</f>
        <v>单位名称：楚雄市林业和草原局</v>
      </c>
      <c r="B3" s="58"/>
      <c r="C3" s="58"/>
      <c r="D3" s="58"/>
      <c r="E3" s="58"/>
      <c r="F3" s="59"/>
      <c r="G3" s="58"/>
      <c r="H3" s="59"/>
      <c r="I3" s="59"/>
      <c r="J3" s="59"/>
    </row>
    <row r="4" ht="60" customHeight="1" spans="1:10">
      <c r="A4" s="60" t="s">
        <v>369</v>
      </c>
      <c r="B4" s="60" t="s">
        <v>370</v>
      </c>
      <c r="C4" s="60" t="s">
        <v>371</v>
      </c>
      <c r="D4" s="60" t="s">
        <v>372</v>
      </c>
      <c r="E4" s="60" t="s">
        <v>373</v>
      </c>
      <c r="F4" s="60" t="s">
        <v>374</v>
      </c>
      <c r="G4" s="60" t="s">
        <v>375</v>
      </c>
      <c r="H4" s="60" t="s">
        <v>376</v>
      </c>
      <c r="I4" s="60" t="s">
        <v>377</v>
      </c>
      <c r="J4" s="60" t="s">
        <v>378</v>
      </c>
    </row>
    <row r="5" ht="47.5" customHeight="1" spans="1:10">
      <c r="A5" s="61">
        <v>1</v>
      </c>
      <c r="B5" s="61">
        <v>2</v>
      </c>
      <c r="C5" s="62">
        <v>3</v>
      </c>
      <c r="D5" s="61">
        <v>4</v>
      </c>
      <c r="E5" s="61">
        <v>5</v>
      </c>
      <c r="F5" s="61">
        <v>6</v>
      </c>
      <c r="G5" s="61">
        <v>7</v>
      </c>
      <c r="H5" s="61">
        <v>8</v>
      </c>
      <c r="I5" s="61">
        <v>9</v>
      </c>
      <c r="J5" s="61">
        <v>10</v>
      </c>
    </row>
    <row r="6" ht="47.5" customHeight="1" spans="1:10">
      <c r="A6" s="63"/>
      <c r="B6" s="63"/>
      <c r="C6" s="63"/>
      <c r="D6" s="63"/>
      <c r="E6" s="63"/>
      <c r="F6" s="63"/>
      <c r="G6" s="63"/>
      <c r="H6" s="63"/>
      <c r="I6" s="63"/>
      <c r="J6" s="63"/>
    </row>
    <row r="7" ht="47.5" customHeight="1" spans="1:10">
      <c r="A7" s="63"/>
      <c r="B7" s="64"/>
      <c r="C7" s="63"/>
      <c r="D7" s="63"/>
      <c r="E7" s="63"/>
      <c r="F7" s="63"/>
      <c r="G7" s="63"/>
      <c r="H7" s="63"/>
      <c r="I7" s="63"/>
      <c r="J7" s="63"/>
    </row>
    <row r="8" ht="52" customHeight="1" spans="1:10">
      <c r="A8" s="63"/>
      <c r="B8" s="63"/>
      <c r="C8" s="62"/>
      <c r="D8" s="62"/>
      <c r="E8" s="62"/>
      <c r="F8" s="62"/>
      <c r="G8" s="62"/>
      <c r="H8" s="62"/>
      <c r="I8" s="62"/>
      <c r="J8" s="64"/>
    </row>
    <row r="9" ht="34" customHeight="1" spans="1:2">
      <c r="A9" s="14" t="s">
        <v>712</v>
      </c>
      <c r="B9" s="14"/>
    </row>
  </sheetData>
  <mergeCells count="3">
    <mergeCell ref="A1:J1"/>
    <mergeCell ref="A2:J2"/>
    <mergeCell ref="A9:B9"/>
  </mergeCells>
  <printOptions horizontalCentered="1"/>
  <pageMargins left="0.39" right="0.39" top="0.51" bottom="0.51" header="0.31" footer="0.31"/>
  <pageSetup paperSize="9" scale="66"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showZeros="0" workbookViewId="0">
      <selection activeCell="A1" sqref="A1"/>
    </sheetView>
  </sheetViews>
  <sheetFormatPr defaultColWidth="10.7083333333333" defaultRowHeight="14.25" customHeight="1" outlineLevelCol="5"/>
  <cols>
    <col min="1" max="1" width="37.575" customWidth="1"/>
    <col min="2" max="2" width="38.1416666666667" customWidth="1"/>
    <col min="3" max="3" width="47.2833333333333" customWidth="1"/>
    <col min="4" max="6" width="26.2833333333333" customWidth="1"/>
  </cols>
  <sheetData>
    <row r="1" ht="15.75" customHeight="1" spans="1:6">
      <c r="A1" s="16"/>
      <c r="B1" s="16">
        <v>0</v>
      </c>
      <c r="C1" s="16"/>
      <c r="D1" s="16"/>
      <c r="E1" s="16"/>
      <c r="F1" s="15" t="s">
        <v>713</v>
      </c>
    </row>
    <row r="2" ht="45" customHeight="1" spans="1:6">
      <c r="A2" s="11" t="s">
        <v>714</v>
      </c>
      <c r="B2" s="11"/>
      <c r="C2" s="11"/>
      <c r="D2" s="11"/>
      <c r="E2" s="11"/>
      <c r="F2" s="11"/>
    </row>
    <row r="3" ht="19.5" customHeight="1" spans="1:6">
      <c r="A3" s="10" t="str">
        <f>"单位名称："&amp;"楚雄市林业和草原局"</f>
        <v>单位名称：楚雄市林业和草原局</v>
      </c>
      <c r="B3" s="10"/>
      <c r="C3" s="10"/>
      <c r="D3" s="16"/>
      <c r="E3" s="16"/>
      <c r="F3" s="15" t="s">
        <v>2</v>
      </c>
    </row>
    <row r="4" ht="19.5" customHeight="1" spans="1:6">
      <c r="A4" s="5" t="s">
        <v>715</v>
      </c>
      <c r="B4" s="5" t="s">
        <v>73</v>
      </c>
      <c r="C4" s="5" t="s">
        <v>74</v>
      </c>
      <c r="D4" s="5" t="s">
        <v>716</v>
      </c>
      <c r="E4" s="5"/>
      <c r="F4" s="5"/>
    </row>
    <row r="5" ht="18.75" customHeight="1" spans="1:6">
      <c r="A5" s="5"/>
      <c r="B5" s="5"/>
      <c r="C5" s="5"/>
      <c r="D5" s="5" t="s">
        <v>57</v>
      </c>
      <c r="E5" s="5" t="s">
        <v>76</v>
      </c>
      <c r="F5" s="5" t="s">
        <v>77</v>
      </c>
    </row>
    <row r="6" ht="17.25" customHeight="1" spans="1:6">
      <c r="A6" s="12">
        <v>1</v>
      </c>
      <c r="B6" s="55" t="s">
        <v>84</v>
      </c>
      <c r="C6" s="12">
        <v>3</v>
      </c>
      <c r="D6" s="12">
        <v>4</v>
      </c>
      <c r="E6" s="12">
        <v>5</v>
      </c>
      <c r="F6" s="12">
        <v>6</v>
      </c>
    </row>
    <row r="7" ht="22.5" customHeight="1" spans="1:6">
      <c r="A7" s="7" t="s">
        <v>71</v>
      </c>
      <c r="B7" s="7"/>
      <c r="C7" s="7"/>
      <c r="D7" s="8">
        <v>8800000</v>
      </c>
      <c r="E7" s="8"/>
      <c r="F7" s="8">
        <v>8800000</v>
      </c>
    </row>
    <row r="8" ht="22.5" customHeight="1" spans="1:6">
      <c r="A8" s="7"/>
      <c r="B8" s="7" t="s">
        <v>126</v>
      </c>
      <c r="C8" s="7" t="s">
        <v>127</v>
      </c>
      <c r="D8" s="8">
        <v>8800000</v>
      </c>
      <c r="E8" s="8"/>
      <c r="F8" s="8">
        <v>8800000</v>
      </c>
    </row>
    <row r="9" ht="22.5" customHeight="1" spans="1:6">
      <c r="A9" s="7"/>
      <c r="B9" s="56" t="s">
        <v>128</v>
      </c>
      <c r="C9" s="56" t="s">
        <v>129</v>
      </c>
      <c r="D9" s="8">
        <v>8800000</v>
      </c>
      <c r="E9" s="8"/>
      <c r="F9" s="8">
        <v>8800000</v>
      </c>
    </row>
    <row r="10" ht="22.5" customHeight="1" spans="1:6">
      <c r="A10" s="7"/>
      <c r="B10" s="57" t="s">
        <v>130</v>
      </c>
      <c r="C10" s="57" t="s">
        <v>131</v>
      </c>
      <c r="D10" s="8">
        <v>7358169</v>
      </c>
      <c r="E10" s="8"/>
      <c r="F10" s="8">
        <v>7358169</v>
      </c>
    </row>
    <row r="11" ht="22.5" customHeight="1" spans="1:6">
      <c r="A11" s="7"/>
      <c r="B11" s="57" t="s">
        <v>132</v>
      </c>
      <c r="C11" s="57" t="s">
        <v>133</v>
      </c>
      <c r="D11" s="8">
        <v>1441831</v>
      </c>
      <c r="E11" s="8"/>
      <c r="F11" s="8">
        <v>1441831</v>
      </c>
    </row>
    <row r="12" ht="22.5" customHeight="1" spans="1:6">
      <c r="A12" s="9" t="s">
        <v>57</v>
      </c>
      <c r="B12" s="9"/>
      <c r="C12" s="9"/>
      <c r="D12" s="8">
        <v>8800000</v>
      </c>
      <c r="E12" s="8"/>
      <c r="F12" s="8">
        <v>8800000</v>
      </c>
    </row>
  </sheetData>
  <mergeCells count="7">
    <mergeCell ref="A2:F2"/>
    <mergeCell ref="A3:C3"/>
    <mergeCell ref="D4:F4"/>
    <mergeCell ref="A12:C12"/>
    <mergeCell ref="A4:A5"/>
    <mergeCell ref="B4:B5"/>
    <mergeCell ref="C4:C5"/>
  </mergeCells>
  <printOptions horizontalCentered="1"/>
  <pageMargins left="0.39" right="0.39" top="0.58" bottom="0.58" header="0.5" footer="0.5"/>
  <pageSetup paperSize="9" scale="7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24"/>
  <sheetViews>
    <sheetView showGridLines="0" showZeros="0" workbookViewId="0">
      <selection activeCell="C4" sqref="C4:C6"/>
    </sheetView>
  </sheetViews>
  <sheetFormatPr defaultColWidth="10" defaultRowHeight="12.75" customHeight="1"/>
  <cols>
    <col min="1" max="1" width="21" customWidth="1"/>
    <col min="2" max="2" width="26.375" customWidth="1"/>
    <col min="3" max="3" width="25.75" customWidth="1"/>
    <col min="4" max="4" width="6.875" style="37" customWidth="1"/>
    <col min="5" max="5" width="8.625" customWidth="1"/>
    <col min="6" max="6" width="9.875" customWidth="1"/>
    <col min="7" max="7" width="10" customWidth="1"/>
    <col min="8" max="8" width="11.5" customWidth="1"/>
    <col min="9" max="9" width="10.375" customWidth="1"/>
    <col min="10" max="10" width="6.875" customWidth="1"/>
    <col min="11" max="11" width="5.75" customWidth="1"/>
    <col min="12" max="12" width="6.125" customWidth="1"/>
    <col min="13" max="13" width="4.25" customWidth="1"/>
    <col min="14" max="14" width="8.625" customWidth="1"/>
    <col min="15" max="15" width="7.125" customWidth="1"/>
    <col min="16" max="16" width="7.375" customWidth="1"/>
    <col min="17" max="17" width="4.5" customWidth="1"/>
  </cols>
  <sheetData>
    <row r="1" ht="17.25" customHeight="1" spans="1:17">
      <c r="A1" s="20"/>
      <c r="B1" s="20"/>
      <c r="C1" s="20"/>
      <c r="D1" s="38"/>
      <c r="E1" s="20"/>
      <c r="F1" s="20"/>
      <c r="G1" s="20"/>
      <c r="H1" s="20"/>
      <c r="I1" s="20"/>
      <c r="J1" s="20"/>
      <c r="K1" s="20"/>
      <c r="L1" s="20"/>
      <c r="M1" s="20"/>
      <c r="N1" s="20"/>
      <c r="O1" s="20"/>
      <c r="P1" s="51" t="s">
        <v>717</v>
      </c>
      <c r="Q1" s="53"/>
    </row>
    <row r="2" ht="45" customHeight="1" spans="1:17">
      <c r="A2" s="21" t="s">
        <v>718</v>
      </c>
      <c r="B2" s="21"/>
      <c r="C2" s="21"/>
      <c r="D2" s="21"/>
      <c r="E2" s="21"/>
      <c r="F2" s="21"/>
      <c r="G2" s="21"/>
      <c r="H2" s="21"/>
      <c r="I2" s="21"/>
      <c r="J2" s="21"/>
      <c r="K2" s="21"/>
      <c r="L2" s="21"/>
      <c r="M2" s="21"/>
      <c r="N2" s="21"/>
      <c r="O2" s="21"/>
      <c r="P2" s="21"/>
      <c r="Q2" s="21"/>
    </row>
    <row r="3" ht="18.75" customHeight="1" spans="1:17">
      <c r="A3" s="39" t="str">
        <f>"单位名称："&amp;"楚雄市林业和草原局"</f>
        <v>单位名称：楚雄市林业和草原局</v>
      </c>
      <c r="B3" s="40"/>
      <c r="C3" s="20"/>
      <c r="D3" s="38"/>
      <c r="E3" s="20"/>
      <c r="F3" s="20"/>
      <c r="G3" s="20"/>
      <c r="H3" s="20"/>
      <c r="I3" s="20"/>
      <c r="J3" s="20"/>
      <c r="K3" s="20"/>
      <c r="L3" s="20"/>
      <c r="M3" s="20"/>
      <c r="N3" s="20"/>
      <c r="O3" s="20"/>
      <c r="P3" s="52" t="s">
        <v>54</v>
      </c>
      <c r="Q3" s="54"/>
    </row>
    <row r="4" ht="22.5" customHeight="1" spans="1:17">
      <c r="A4" s="41" t="s">
        <v>719</v>
      </c>
      <c r="B4" s="42" t="s">
        <v>720</v>
      </c>
      <c r="C4" s="43" t="s">
        <v>721</v>
      </c>
      <c r="D4" s="43" t="s">
        <v>722</v>
      </c>
      <c r="E4" s="43" t="s">
        <v>723</v>
      </c>
      <c r="F4" s="43" t="s">
        <v>724</v>
      </c>
      <c r="G4" s="43" t="s">
        <v>211</v>
      </c>
      <c r="H4" s="43"/>
      <c r="I4" s="43"/>
      <c r="J4" s="43"/>
      <c r="K4" s="43"/>
      <c r="L4" s="43"/>
      <c r="M4" s="43"/>
      <c r="N4" s="43"/>
      <c r="O4" s="43"/>
      <c r="P4" s="43"/>
      <c r="Q4" s="43"/>
    </row>
    <row r="5" ht="22.5" customHeight="1" spans="1:17">
      <c r="A5" s="41"/>
      <c r="B5" s="42" t="s">
        <v>725</v>
      </c>
      <c r="C5" s="43" t="s">
        <v>726</v>
      </c>
      <c r="D5" s="43" t="s">
        <v>722</v>
      </c>
      <c r="E5" s="43" t="s">
        <v>727</v>
      </c>
      <c r="F5" s="43"/>
      <c r="G5" s="43" t="s">
        <v>57</v>
      </c>
      <c r="H5" s="43" t="s">
        <v>60</v>
      </c>
      <c r="I5" s="43" t="s">
        <v>728</v>
      </c>
      <c r="J5" s="43" t="s">
        <v>729</v>
      </c>
      <c r="K5" s="43" t="s">
        <v>730</v>
      </c>
      <c r="L5" s="43" t="s">
        <v>64</v>
      </c>
      <c r="M5" s="43"/>
      <c r="N5" s="43"/>
      <c r="O5" s="43"/>
      <c r="P5" s="43"/>
      <c r="Q5" s="43"/>
    </row>
    <row r="6" ht="40" customHeight="1" spans="1:17">
      <c r="A6" s="44"/>
      <c r="B6" s="45"/>
      <c r="C6" s="43"/>
      <c r="D6" s="43"/>
      <c r="E6" s="43"/>
      <c r="F6" s="43"/>
      <c r="G6" s="43"/>
      <c r="H6" s="43"/>
      <c r="I6" s="43" t="s">
        <v>59</v>
      </c>
      <c r="J6" s="43"/>
      <c r="K6" s="43"/>
      <c r="L6" s="43" t="s">
        <v>59</v>
      </c>
      <c r="M6" s="43" t="s">
        <v>65</v>
      </c>
      <c r="N6" s="43" t="s">
        <v>66</v>
      </c>
      <c r="O6" s="43" t="s">
        <v>67</v>
      </c>
      <c r="P6" s="43" t="s">
        <v>68</v>
      </c>
      <c r="Q6" s="43" t="s">
        <v>69</v>
      </c>
    </row>
    <row r="7" ht="22.5" customHeight="1" spans="1:17">
      <c r="A7" s="46">
        <v>1</v>
      </c>
      <c r="B7" s="46">
        <v>2</v>
      </c>
      <c r="C7" s="46">
        <v>3</v>
      </c>
      <c r="D7" s="46">
        <v>4</v>
      </c>
      <c r="E7" s="46">
        <v>5</v>
      </c>
      <c r="F7" s="46">
        <v>6</v>
      </c>
      <c r="G7" s="46">
        <v>7</v>
      </c>
      <c r="H7" s="46">
        <v>8</v>
      </c>
      <c r="I7" s="46">
        <v>9</v>
      </c>
      <c r="J7" s="46">
        <v>10</v>
      </c>
      <c r="K7" s="46">
        <v>11</v>
      </c>
      <c r="L7" s="46">
        <v>12</v>
      </c>
      <c r="M7" s="46">
        <v>13</v>
      </c>
      <c r="N7" s="46">
        <v>14</v>
      </c>
      <c r="O7" s="46">
        <v>15</v>
      </c>
      <c r="P7" s="46">
        <v>16</v>
      </c>
      <c r="Q7" s="46">
        <v>17</v>
      </c>
    </row>
    <row r="8" ht="22.5" customHeight="1" spans="1:17">
      <c r="A8" s="47" t="s">
        <v>357</v>
      </c>
      <c r="B8" s="47"/>
      <c r="C8" s="47"/>
      <c r="D8" s="48"/>
      <c r="E8" s="49">
        <v>120</v>
      </c>
      <c r="F8" s="49">
        <v>668720</v>
      </c>
      <c r="G8" s="49">
        <v>668720</v>
      </c>
      <c r="H8" s="49"/>
      <c r="I8" s="49">
        <v>668720</v>
      </c>
      <c r="J8" s="49"/>
      <c r="K8" s="49"/>
      <c r="L8" s="49"/>
      <c r="M8" s="49"/>
      <c r="N8" s="49"/>
      <c r="O8" s="49"/>
      <c r="P8" s="49"/>
      <c r="Q8" s="49"/>
    </row>
    <row r="9" ht="22.5" customHeight="1" spans="1:17">
      <c r="A9" s="47"/>
      <c r="B9" s="47" t="s">
        <v>731</v>
      </c>
      <c r="C9" s="47" t="s">
        <v>732</v>
      </c>
      <c r="D9" s="48" t="s">
        <v>537</v>
      </c>
      <c r="E9" s="49">
        <v>100</v>
      </c>
      <c r="F9" s="49">
        <v>288720</v>
      </c>
      <c r="G9" s="49">
        <v>288720</v>
      </c>
      <c r="H9" s="49"/>
      <c r="I9" s="49">
        <v>288720</v>
      </c>
      <c r="J9" s="49"/>
      <c r="K9" s="49"/>
      <c r="L9" s="49"/>
      <c r="M9" s="49"/>
      <c r="N9" s="49"/>
      <c r="O9" s="49"/>
      <c r="P9" s="49"/>
      <c r="Q9" s="49"/>
    </row>
    <row r="10" ht="22.5" customHeight="1" spans="1:17">
      <c r="A10" s="7"/>
      <c r="B10" s="47" t="s">
        <v>733</v>
      </c>
      <c r="C10" s="47" t="s">
        <v>734</v>
      </c>
      <c r="D10" s="48" t="s">
        <v>735</v>
      </c>
      <c r="E10" s="49">
        <v>10</v>
      </c>
      <c r="F10" s="49">
        <v>200000</v>
      </c>
      <c r="G10" s="49">
        <v>200000</v>
      </c>
      <c r="H10" s="49"/>
      <c r="I10" s="49">
        <v>200000</v>
      </c>
      <c r="J10" s="49"/>
      <c r="K10" s="49"/>
      <c r="L10" s="49"/>
      <c r="M10" s="49"/>
      <c r="N10" s="49"/>
      <c r="O10" s="49"/>
      <c r="P10" s="49"/>
      <c r="Q10" s="49"/>
    </row>
    <row r="11" ht="22.5" customHeight="1" spans="1:17">
      <c r="A11" s="7"/>
      <c r="B11" s="47" t="s">
        <v>736</v>
      </c>
      <c r="C11" s="47" t="s">
        <v>737</v>
      </c>
      <c r="D11" s="48" t="s">
        <v>735</v>
      </c>
      <c r="E11" s="49">
        <v>10</v>
      </c>
      <c r="F11" s="49">
        <v>180000</v>
      </c>
      <c r="G11" s="49">
        <v>180000</v>
      </c>
      <c r="H11" s="49"/>
      <c r="I11" s="49">
        <v>180000</v>
      </c>
      <c r="J11" s="49"/>
      <c r="K11" s="49"/>
      <c r="L11" s="49"/>
      <c r="M11" s="49"/>
      <c r="N11" s="49"/>
      <c r="O11" s="49"/>
      <c r="P11" s="49"/>
      <c r="Q11" s="49"/>
    </row>
    <row r="12" ht="22.5" customHeight="1" spans="1:17">
      <c r="A12" s="47" t="s">
        <v>339</v>
      </c>
      <c r="B12" s="7"/>
      <c r="C12" s="7"/>
      <c r="D12" s="50"/>
      <c r="E12" s="49">
        <v>5</v>
      </c>
      <c r="F12" s="49">
        <v>36000</v>
      </c>
      <c r="G12" s="49">
        <v>36000</v>
      </c>
      <c r="H12" s="49"/>
      <c r="I12" s="49">
        <v>36000</v>
      </c>
      <c r="J12" s="49"/>
      <c r="K12" s="49"/>
      <c r="L12" s="49"/>
      <c r="M12" s="49"/>
      <c r="N12" s="49"/>
      <c r="O12" s="49"/>
      <c r="P12" s="49"/>
      <c r="Q12" s="49"/>
    </row>
    <row r="13" ht="22.5" customHeight="1" spans="1:17">
      <c r="A13" s="7"/>
      <c r="B13" s="47" t="s">
        <v>738</v>
      </c>
      <c r="C13" s="47" t="s">
        <v>739</v>
      </c>
      <c r="D13" s="48" t="s">
        <v>537</v>
      </c>
      <c r="E13" s="49">
        <v>5</v>
      </c>
      <c r="F13" s="49">
        <v>36000</v>
      </c>
      <c r="G13" s="49">
        <v>36000</v>
      </c>
      <c r="H13" s="49"/>
      <c r="I13" s="49">
        <v>36000</v>
      </c>
      <c r="J13" s="49"/>
      <c r="K13" s="49"/>
      <c r="L13" s="49"/>
      <c r="M13" s="49"/>
      <c r="N13" s="49"/>
      <c r="O13" s="49"/>
      <c r="P13" s="49"/>
      <c r="Q13" s="49"/>
    </row>
    <row r="14" ht="22.5" customHeight="1" spans="1:17">
      <c r="A14" s="47" t="s">
        <v>345</v>
      </c>
      <c r="B14" s="7"/>
      <c r="C14" s="7"/>
      <c r="D14" s="50"/>
      <c r="E14" s="49">
        <v>10000</v>
      </c>
      <c r="F14" s="49">
        <v>174000</v>
      </c>
      <c r="G14" s="49">
        <v>174000</v>
      </c>
      <c r="H14" s="49"/>
      <c r="I14" s="49">
        <v>174000</v>
      </c>
      <c r="J14" s="49"/>
      <c r="K14" s="49"/>
      <c r="L14" s="49"/>
      <c r="M14" s="49"/>
      <c r="N14" s="49"/>
      <c r="O14" s="49"/>
      <c r="P14" s="49"/>
      <c r="Q14" s="49"/>
    </row>
    <row r="15" ht="22.5" customHeight="1" spans="1:17">
      <c r="A15" s="7"/>
      <c r="B15" s="47" t="s">
        <v>740</v>
      </c>
      <c r="C15" s="47" t="s">
        <v>741</v>
      </c>
      <c r="D15" s="48" t="s">
        <v>742</v>
      </c>
      <c r="E15" s="49">
        <v>10000</v>
      </c>
      <c r="F15" s="49">
        <v>174000</v>
      </c>
      <c r="G15" s="49">
        <v>174000</v>
      </c>
      <c r="H15" s="49"/>
      <c r="I15" s="49">
        <v>174000</v>
      </c>
      <c r="J15" s="49"/>
      <c r="K15" s="49"/>
      <c r="L15" s="49"/>
      <c r="M15" s="49"/>
      <c r="N15" s="49"/>
      <c r="O15" s="49"/>
      <c r="P15" s="49"/>
      <c r="Q15" s="49"/>
    </row>
    <row r="16" ht="22.5" customHeight="1" spans="1:17">
      <c r="A16" s="47" t="s">
        <v>349</v>
      </c>
      <c r="B16" s="7"/>
      <c r="C16" s="7"/>
      <c r="D16" s="50"/>
      <c r="E16" s="49">
        <v>50</v>
      </c>
      <c r="F16" s="49">
        <v>1111400</v>
      </c>
      <c r="G16" s="49">
        <v>1111400</v>
      </c>
      <c r="H16" s="49"/>
      <c r="I16" s="49">
        <v>1111400</v>
      </c>
      <c r="J16" s="49"/>
      <c r="K16" s="49"/>
      <c r="L16" s="49"/>
      <c r="M16" s="49"/>
      <c r="N16" s="49"/>
      <c r="O16" s="49"/>
      <c r="P16" s="49"/>
      <c r="Q16" s="49"/>
    </row>
    <row r="17" ht="22.5" customHeight="1" spans="1:17">
      <c r="A17" s="7"/>
      <c r="B17" s="47" t="s">
        <v>743</v>
      </c>
      <c r="C17" s="47" t="s">
        <v>744</v>
      </c>
      <c r="D17" s="48" t="s">
        <v>551</v>
      </c>
      <c r="E17" s="49">
        <v>50</v>
      </c>
      <c r="F17" s="49">
        <v>1111400</v>
      </c>
      <c r="G17" s="49">
        <v>1111400</v>
      </c>
      <c r="H17" s="49"/>
      <c r="I17" s="49">
        <v>1111400</v>
      </c>
      <c r="J17" s="49"/>
      <c r="K17" s="49"/>
      <c r="L17" s="49"/>
      <c r="M17" s="49"/>
      <c r="N17" s="49"/>
      <c r="O17" s="49"/>
      <c r="P17" s="49"/>
      <c r="Q17" s="49"/>
    </row>
    <row r="18" ht="22.5" customHeight="1" spans="1:17">
      <c r="A18" s="47" t="s">
        <v>324</v>
      </c>
      <c r="B18" s="7"/>
      <c r="C18" s="7"/>
      <c r="D18" s="50"/>
      <c r="E18" s="49">
        <v>10000</v>
      </c>
      <c r="F18" s="49"/>
      <c r="G18" s="49">
        <v>10000</v>
      </c>
      <c r="H18" s="49"/>
      <c r="I18" s="49">
        <v>10000</v>
      </c>
      <c r="J18" s="49"/>
      <c r="K18" s="49"/>
      <c r="L18" s="49"/>
      <c r="M18" s="49"/>
      <c r="N18" s="49"/>
      <c r="O18" s="49"/>
      <c r="P18" s="49"/>
      <c r="Q18" s="49"/>
    </row>
    <row r="19" ht="22.5" customHeight="1" spans="1:17">
      <c r="A19" s="7"/>
      <c r="B19" s="47" t="s">
        <v>328</v>
      </c>
      <c r="C19" s="47" t="s">
        <v>741</v>
      </c>
      <c r="D19" s="48" t="s">
        <v>745</v>
      </c>
      <c r="E19" s="49">
        <v>10000</v>
      </c>
      <c r="F19" s="49"/>
      <c r="G19" s="49">
        <v>10000</v>
      </c>
      <c r="H19" s="49"/>
      <c r="I19" s="49">
        <v>10000</v>
      </c>
      <c r="J19" s="49"/>
      <c r="K19" s="49"/>
      <c r="L19" s="49"/>
      <c r="M19" s="49"/>
      <c r="N19" s="49"/>
      <c r="O19" s="49"/>
      <c r="P19" s="49"/>
      <c r="Q19" s="49"/>
    </row>
    <row r="20" ht="22.5" customHeight="1" spans="1:17">
      <c r="A20" s="47" t="s">
        <v>260</v>
      </c>
      <c r="B20" s="7"/>
      <c r="C20" s="7"/>
      <c r="D20" s="50"/>
      <c r="E20" s="49">
        <v>51</v>
      </c>
      <c r="F20" s="49">
        <v>452200</v>
      </c>
      <c r="G20" s="49">
        <v>452200</v>
      </c>
      <c r="H20" s="49">
        <v>452200</v>
      </c>
      <c r="I20" s="49"/>
      <c r="J20" s="49"/>
      <c r="K20" s="49"/>
      <c r="L20" s="49"/>
      <c r="M20" s="49"/>
      <c r="N20" s="49"/>
      <c r="O20" s="49"/>
      <c r="P20" s="49"/>
      <c r="Q20" s="49"/>
    </row>
    <row r="21" ht="22.5" customHeight="1" spans="1:17">
      <c r="A21" s="7"/>
      <c r="B21" s="47" t="s">
        <v>746</v>
      </c>
      <c r="C21" s="47" t="s">
        <v>747</v>
      </c>
      <c r="D21" s="48" t="s">
        <v>735</v>
      </c>
      <c r="E21" s="49">
        <v>17</v>
      </c>
      <c r="F21" s="49">
        <v>68000</v>
      </c>
      <c r="G21" s="49">
        <v>68000</v>
      </c>
      <c r="H21" s="49">
        <v>68000</v>
      </c>
      <c r="I21" s="49"/>
      <c r="J21" s="49"/>
      <c r="K21" s="49"/>
      <c r="L21" s="49"/>
      <c r="M21" s="49"/>
      <c r="N21" s="49"/>
      <c r="O21" s="49"/>
      <c r="P21" s="49"/>
      <c r="Q21" s="49"/>
    </row>
    <row r="22" ht="22.5" customHeight="1" spans="1:17">
      <c r="A22" s="7"/>
      <c r="B22" s="47" t="s">
        <v>748</v>
      </c>
      <c r="C22" s="47" t="s">
        <v>734</v>
      </c>
      <c r="D22" s="48" t="s">
        <v>735</v>
      </c>
      <c r="E22" s="49">
        <v>17</v>
      </c>
      <c r="F22" s="49">
        <v>214200</v>
      </c>
      <c r="G22" s="49">
        <v>214200</v>
      </c>
      <c r="H22" s="49">
        <v>214200</v>
      </c>
      <c r="I22" s="49"/>
      <c r="J22" s="49"/>
      <c r="K22" s="49"/>
      <c r="L22" s="49"/>
      <c r="M22" s="49"/>
      <c r="N22" s="49"/>
      <c r="O22" s="49"/>
      <c r="P22" s="49"/>
      <c r="Q22" s="49"/>
    </row>
    <row r="23" ht="22.5" customHeight="1" spans="1:17">
      <c r="A23" s="7"/>
      <c r="B23" s="47" t="s">
        <v>749</v>
      </c>
      <c r="C23" s="47" t="s">
        <v>737</v>
      </c>
      <c r="D23" s="48" t="s">
        <v>735</v>
      </c>
      <c r="E23" s="49">
        <v>17</v>
      </c>
      <c r="F23" s="49">
        <v>170000</v>
      </c>
      <c r="G23" s="49">
        <v>170000</v>
      </c>
      <c r="H23" s="49">
        <v>170000</v>
      </c>
      <c r="I23" s="49"/>
      <c r="J23" s="49"/>
      <c r="K23" s="49"/>
      <c r="L23" s="49"/>
      <c r="M23" s="49"/>
      <c r="N23" s="49"/>
      <c r="O23" s="49"/>
      <c r="P23" s="49"/>
      <c r="Q23" s="49"/>
    </row>
    <row r="24" ht="22.5" customHeight="1" spans="1:17">
      <c r="A24" s="48" t="s">
        <v>57</v>
      </c>
      <c r="B24" s="48"/>
      <c r="C24" s="48"/>
      <c r="D24" s="48"/>
      <c r="E24" s="48"/>
      <c r="F24" s="49">
        <v>2442320</v>
      </c>
      <c r="G24" s="49">
        <v>2452320</v>
      </c>
      <c r="H24" s="49">
        <v>452200</v>
      </c>
      <c r="I24" s="49">
        <v>2000120</v>
      </c>
      <c r="J24" s="49"/>
      <c r="K24" s="49"/>
      <c r="L24" s="49"/>
      <c r="M24" s="49"/>
      <c r="N24" s="49"/>
      <c r="O24" s="49"/>
      <c r="P24" s="49"/>
      <c r="Q24" s="49"/>
    </row>
  </sheetData>
  <mergeCells count="18">
    <mergeCell ref="P1:Q1"/>
    <mergeCell ref="A2:Q2"/>
    <mergeCell ref="A3:B3"/>
    <mergeCell ref="P3:Q3"/>
    <mergeCell ref="G4:Q4"/>
    <mergeCell ref="L5:Q5"/>
    <mergeCell ref="A24:E24"/>
    <mergeCell ref="A4:A6"/>
    <mergeCell ref="B4:B6"/>
    <mergeCell ref="C4:C6"/>
    <mergeCell ref="D4:D6"/>
    <mergeCell ref="E4:E6"/>
    <mergeCell ref="F4:F6"/>
    <mergeCell ref="G5:G6"/>
    <mergeCell ref="H5:H6"/>
    <mergeCell ref="I5:I6"/>
    <mergeCell ref="J5:J6"/>
    <mergeCell ref="K5:K6"/>
  </mergeCells>
  <pageMargins left="0.19" right="0.19" top="0.19" bottom="0.2" header="0.19" footer="0.19"/>
  <pageSetup paperSize="1" scale="7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23"/>
  <sheetViews>
    <sheetView showZeros="0" workbookViewId="0">
      <selection activeCell="A1" sqref="A1"/>
    </sheetView>
  </sheetViews>
  <sheetFormatPr defaultColWidth="10.2833333333333" defaultRowHeight="14.25" customHeight="1"/>
  <cols>
    <col min="1" max="1" width="17.875" customWidth="1"/>
    <col min="2" max="2" width="22.125" customWidth="1"/>
    <col min="3" max="3" width="31.25" customWidth="1"/>
    <col min="4" max="4" width="14.625" customWidth="1"/>
    <col min="5" max="5" width="21.5" customWidth="1"/>
    <col min="6" max="6" width="14.875" customWidth="1"/>
    <col min="7" max="7" width="28.125" customWidth="1"/>
    <col min="8" max="8" width="11" customWidth="1"/>
    <col min="9" max="9" width="11.375" customWidth="1"/>
    <col min="10" max="10" width="12.125" customWidth="1"/>
    <col min="11" max="11" width="10.125" customWidth="1"/>
    <col min="12" max="12" width="9.375" customWidth="1"/>
    <col min="13" max="13" width="7.375" customWidth="1"/>
    <col min="14" max="14" width="8.5" customWidth="1"/>
    <col min="15" max="15" width="9.25" customWidth="1"/>
    <col min="16" max="16" width="8.375" customWidth="1"/>
    <col min="17" max="17" width="9.875" customWidth="1"/>
    <col min="18" max="18" width="8.875" customWidth="1"/>
  </cols>
  <sheetData>
    <row r="1" ht="23.65" customHeight="1" spans="1:18">
      <c r="A1" s="27"/>
      <c r="B1" s="27"/>
      <c r="C1" s="27"/>
      <c r="D1" s="27"/>
      <c r="E1" s="27"/>
      <c r="F1" s="27"/>
      <c r="G1" s="27"/>
      <c r="H1" s="27"/>
      <c r="I1" s="27"/>
      <c r="J1" s="27"/>
      <c r="K1" s="27"/>
      <c r="L1" s="27"/>
      <c r="M1" s="27"/>
      <c r="N1" s="27"/>
      <c r="O1" s="27"/>
      <c r="P1" s="27"/>
      <c r="Q1" s="27"/>
      <c r="R1" s="36" t="s">
        <v>750</v>
      </c>
    </row>
    <row r="2" ht="49.9" customHeight="1" spans="1:18">
      <c r="A2" s="28" t="str">
        <f>"2025"&amp;"年部门政府购买服务预算表"</f>
        <v>2025年部门政府购买服务预算表</v>
      </c>
      <c r="B2" s="28"/>
      <c r="C2" s="28"/>
      <c r="D2" s="28"/>
      <c r="E2" s="28"/>
      <c r="F2" s="28"/>
      <c r="G2" s="28"/>
      <c r="H2" s="28"/>
      <c r="I2" s="28"/>
      <c r="J2" s="28"/>
      <c r="K2" s="28"/>
      <c r="L2" s="28"/>
      <c r="M2" s="28"/>
      <c r="N2" s="28"/>
      <c r="O2" s="28"/>
      <c r="P2" s="28"/>
      <c r="Q2" s="28"/>
      <c r="R2" s="28"/>
    </row>
    <row r="3" ht="23.65" customHeight="1" spans="1:18">
      <c r="A3" s="29" t="str">
        <f>"单位名称："&amp;"楚雄市林业和草原局"</f>
        <v>单位名称：楚雄市林业和草原局</v>
      </c>
      <c r="B3" s="29"/>
      <c r="C3" s="29"/>
      <c r="D3" s="29"/>
      <c r="E3" s="29"/>
      <c r="F3" s="29"/>
      <c r="G3" s="29"/>
      <c r="H3" s="29"/>
      <c r="I3" s="29"/>
      <c r="J3" s="29"/>
      <c r="K3" s="29"/>
      <c r="L3" s="29"/>
      <c r="M3" s="29"/>
      <c r="N3" s="29"/>
      <c r="O3" s="29"/>
      <c r="P3" s="29"/>
      <c r="Q3" s="29"/>
      <c r="R3" s="36" t="s">
        <v>54</v>
      </c>
    </row>
    <row r="4" ht="23.65" customHeight="1" spans="1:18">
      <c r="A4" s="30" t="s">
        <v>719</v>
      </c>
      <c r="B4" s="30" t="s">
        <v>751</v>
      </c>
      <c r="C4" s="30" t="s">
        <v>752</v>
      </c>
      <c r="D4" s="30" t="s">
        <v>753</v>
      </c>
      <c r="E4" s="30" t="s">
        <v>754</v>
      </c>
      <c r="F4" s="30" t="s">
        <v>755</v>
      </c>
      <c r="G4" s="30" t="s">
        <v>756</v>
      </c>
      <c r="H4" s="30" t="s">
        <v>211</v>
      </c>
      <c r="I4" s="30"/>
      <c r="J4" s="30"/>
      <c r="K4" s="30"/>
      <c r="L4" s="30"/>
      <c r="M4" s="30"/>
      <c r="N4" s="30"/>
      <c r="O4" s="30"/>
      <c r="P4" s="30"/>
      <c r="Q4" s="30"/>
      <c r="R4" s="30"/>
    </row>
    <row r="5" ht="23.65" customHeight="1" spans="1:18">
      <c r="A5" s="30" t="s">
        <v>757</v>
      </c>
      <c r="B5" s="30" t="s">
        <v>729</v>
      </c>
      <c r="C5" s="30" t="s">
        <v>730</v>
      </c>
      <c r="D5" s="30"/>
      <c r="E5" s="30" t="s">
        <v>758</v>
      </c>
      <c r="F5" s="30"/>
      <c r="G5" s="30"/>
      <c r="H5" s="30" t="s">
        <v>57</v>
      </c>
      <c r="I5" s="30" t="s">
        <v>60</v>
      </c>
      <c r="J5" s="30" t="s">
        <v>728</v>
      </c>
      <c r="K5" s="30" t="s">
        <v>729</v>
      </c>
      <c r="L5" s="30" t="s">
        <v>730</v>
      </c>
      <c r="M5" s="30" t="s">
        <v>64</v>
      </c>
      <c r="N5" s="30"/>
      <c r="O5" s="30"/>
      <c r="P5" s="30"/>
      <c r="Q5" s="30"/>
      <c r="R5" s="30"/>
    </row>
    <row r="6" ht="40" customHeight="1" spans="1:18">
      <c r="A6" s="30"/>
      <c r="B6" s="30"/>
      <c r="C6" s="30"/>
      <c r="D6" s="30"/>
      <c r="E6" s="30"/>
      <c r="F6" s="30"/>
      <c r="G6" s="30"/>
      <c r="H6" s="30"/>
      <c r="I6" s="30" t="s">
        <v>59</v>
      </c>
      <c r="J6" s="30"/>
      <c r="K6" s="30"/>
      <c r="L6" s="30"/>
      <c r="M6" s="30" t="s">
        <v>59</v>
      </c>
      <c r="N6" s="30" t="s">
        <v>65</v>
      </c>
      <c r="O6" s="30" t="s">
        <v>66</v>
      </c>
      <c r="P6" s="30" t="s">
        <v>67</v>
      </c>
      <c r="Q6" s="30" t="s">
        <v>68</v>
      </c>
      <c r="R6" s="30" t="s">
        <v>69</v>
      </c>
    </row>
    <row r="7" ht="22.5" customHeight="1" spans="1:18">
      <c r="A7" s="31" t="s">
        <v>83</v>
      </c>
      <c r="B7" s="31" t="s">
        <v>84</v>
      </c>
      <c r="C7" s="31" t="s">
        <v>85</v>
      </c>
      <c r="D7" s="31" t="s">
        <v>86</v>
      </c>
      <c r="E7" s="31" t="s">
        <v>87</v>
      </c>
      <c r="F7" s="31" t="s">
        <v>88</v>
      </c>
      <c r="G7" s="31" t="s">
        <v>89</v>
      </c>
      <c r="H7" s="31" t="s">
        <v>90</v>
      </c>
      <c r="I7" s="31" t="s">
        <v>91</v>
      </c>
      <c r="J7" s="31" t="s">
        <v>92</v>
      </c>
      <c r="K7" s="31" t="s">
        <v>93</v>
      </c>
      <c r="L7" s="31" t="s">
        <v>94</v>
      </c>
      <c r="M7" s="31" t="s">
        <v>95</v>
      </c>
      <c r="N7" s="31" t="s">
        <v>96</v>
      </c>
      <c r="O7" s="31" t="s">
        <v>705</v>
      </c>
      <c r="P7" s="31" t="s">
        <v>759</v>
      </c>
      <c r="Q7" s="31" t="s">
        <v>760</v>
      </c>
      <c r="R7" s="31" t="s">
        <v>761</v>
      </c>
    </row>
    <row r="8" ht="22.5" customHeight="1" spans="1:18">
      <c r="A8" s="32" t="s">
        <v>71</v>
      </c>
      <c r="B8" s="32"/>
      <c r="C8" s="32"/>
      <c r="D8" s="32"/>
      <c r="E8" s="32"/>
      <c r="F8" s="32"/>
      <c r="G8" s="32"/>
      <c r="H8" s="33">
        <v>2906000</v>
      </c>
      <c r="I8" s="33"/>
      <c r="J8" s="33">
        <v>2906000</v>
      </c>
      <c r="K8" s="33"/>
      <c r="L8" s="33"/>
      <c r="M8" s="33"/>
      <c r="N8" s="33"/>
      <c r="O8" s="33"/>
      <c r="P8" s="33"/>
      <c r="Q8" s="33"/>
      <c r="R8" s="33"/>
    </row>
    <row r="9" ht="22.5" customHeight="1" spans="1:18">
      <c r="A9" s="32"/>
      <c r="B9" s="32"/>
      <c r="C9" s="32"/>
      <c r="D9" s="32"/>
      <c r="E9" s="32"/>
      <c r="F9" s="32"/>
      <c r="G9" s="32"/>
      <c r="H9" s="33">
        <v>300000</v>
      </c>
      <c r="I9" s="33"/>
      <c r="J9" s="33">
        <v>300000</v>
      </c>
      <c r="K9" s="33"/>
      <c r="L9" s="33"/>
      <c r="M9" s="33"/>
      <c r="N9" s="33"/>
      <c r="O9" s="33"/>
      <c r="P9" s="33"/>
      <c r="Q9" s="33"/>
      <c r="R9" s="33"/>
    </row>
    <row r="10" ht="22.5" customHeight="1" spans="1:18">
      <c r="A10" s="34"/>
      <c r="B10" s="32" t="s">
        <v>762</v>
      </c>
      <c r="C10" s="32" t="s">
        <v>763</v>
      </c>
      <c r="D10" s="32" t="s">
        <v>77</v>
      </c>
      <c r="E10" s="32" t="s">
        <v>764</v>
      </c>
      <c r="F10" s="32" t="s">
        <v>135</v>
      </c>
      <c r="G10" s="32" t="s">
        <v>765</v>
      </c>
      <c r="H10" s="33">
        <v>300000</v>
      </c>
      <c r="I10" s="33"/>
      <c r="J10" s="33">
        <v>300000</v>
      </c>
      <c r="K10" s="33"/>
      <c r="L10" s="33"/>
      <c r="M10" s="33"/>
      <c r="N10" s="33"/>
      <c r="O10" s="33"/>
      <c r="P10" s="33"/>
      <c r="Q10" s="33"/>
      <c r="R10" s="33"/>
    </row>
    <row r="11" ht="22.5" customHeight="1" spans="1:18">
      <c r="A11" s="32"/>
      <c r="B11" s="35"/>
      <c r="C11" s="35"/>
      <c r="D11" s="35"/>
      <c r="E11" s="35"/>
      <c r="F11" s="35"/>
      <c r="G11" s="35"/>
      <c r="H11" s="33">
        <v>800000</v>
      </c>
      <c r="I11" s="33"/>
      <c r="J11" s="33">
        <v>800000</v>
      </c>
      <c r="K11" s="33"/>
      <c r="L11" s="33"/>
      <c r="M11" s="33"/>
      <c r="N11" s="33"/>
      <c r="O11" s="33"/>
      <c r="P11" s="33"/>
      <c r="Q11" s="33"/>
      <c r="R11" s="33"/>
    </row>
    <row r="12" ht="22.5" customHeight="1" spans="1:18">
      <c r="A12" s="35"/>
      <c r="B12" s="32" t="s">
        <v>766</v>
      </c>
      <c r="C12" s="32" t="s">
        <v>767</v>
      </c>
      <c r="D12" s="32" t="s">
        <v>77</v>
      </c>
      <c r="E12" s="32" t="s">
        <v>768</v>
      </c>
      <c r="F12" s="32" t="s">
        <v>135</v>
      </c>
      <c r="G12" s="32" t="s">
        <v>769</v>
      </c>
      <c r="H12" s="33">
        <v>800000</v>
      </c>
      <c r="I12" s="33"/>
      <c r="J12" s="33">
        <v>800000</v>
      </c>
      <c r="K12" s="33"/>
      <c r="L12" s="33"/>
      <c r="M12" s="33"/>
      <c r="N12" s="33"/>
      <c r="O12" s="33"/>
      <c r="P12" s="33"/>
      <c r="Q12" s="33"/>
      <c r="R12" s="33"/>
    </row>
    <row r="13" ht="22.5" customHeight="1" spans="1:18">
      <c r="A13" s="32"/>
      <c r="B13" s="35"/>
      <c r="C13" s="35"/>
      <c r="D13" s="35"/>
      <c r="E13" s="35"/>
      <c r="F13" s="35"/>
      <c r="G13" s="35"/>
      <c r="H13" s="33">
        <v>250000</v>
      </c>
      <c r="I13" s="33"/>
      <c r="J13" s="33">
        <v>250000</v>
      </c>
      <c r="K13" s="33"/>
      <c r="L13" s="33"/>
      <c r="M13" s="33"/>
      <c r="N13" s="33"/>
      <c r="O13" s="33"/>
      <c r="P13" s="33"/>
      <c r="Q13" s="33"/>
      <c r="R13" s="33"/>
    </row>
    <row r="14" ht="22.5" customHeight="1" spans="1:18">
      <c r="A14" s="35"/>
      <c r="B14" s="32" t="s">
        <v>770</v>
      </c>
      <c r="C14" s="32" t="s">
        <v>771</v>
      </c>
      <c r="D14" s="32" t="s">
        <v>77</v>
      </c>
      <c r="E14" s="32" t="s">
        <v>772</v>
      </c>
      <c r="F14" s="32" t="s">
        <v>135</v>
      </c>
      <c r="G14" s="32" t="s">
        <v>773</v>
      </c>
      <c r="H14" s="33">
        <v>250000</v>
      </c>
      <c r="I14" s="33"/>
      <c r="J14" s="33">
        <v>250000</v>
      </c>
      <c r="K14" s="33"/>
      <c r="L14" s="33"/>
      <c r="M14" s="33"/>
      <c r="N14" s="33"/>
      <c r="O14" s="33"/>
      <c r="P14" s="33"/>
      <c r="Q14" s="33"/>
      <c r="R14" s="33"/>
    </row>
    <row r="15" ht="22.5" customHeight="1" spans="1:18">
      <c r="A15" s="32"/>
      <c r="B15" s="35"/>
      <c r="C15" s="35"/>
      <c r="D15" s="35"/>
      <c r="E15" s="35"/>
      <c r="F15" s="35"/>
      <c r="G15" s="35"/>
      <c r="H15" s="33">
        <v>400000</v>
      </c>
      <c r="I15" s="33"/>
      <c r="J15" s="33">
        <v>400000</v>
      </c>
      <c r="K15" s="33"/>
      <c r="L15" s="33"/>
      <c r="M15" s="33"/>
      <c r="N15" s="33"/>
      <c r="O15" s="33"/>
      <c r="P15" s="33"/>
      <c r="Q15" s="33"/>
      <c r="R15" s="33"/>
    </row>
    <row r="16" ht="22.5" customHeight="1" spans="1:18">
      <c r="A16" s="35"/>
      <c r="B16" s="32" t="s">
        <v>774</v>
      </c>
      <c r="C16" s="32" t="s">
        <v>763</v>
      </c>
      <c r="D16" s="32" t="s">
        <v>77</v>
      </c>
      <c r="E16" s="32" t="s">
        <v>764</v>
      </c>
      <c r="F16" s="32" t="s">
        <v>135</v>
      </c>
      <c r="G16" s="32" t="s">
        <v>775</v>
      </c>
      <c r="H16" s="33">
        <v>400000</v>
      </c>
      <c r="I16" s="33"/>
      <c r="J16" s="33">
        <v>400000</v>
      </c>
      <c r="K16" s="33"/>
      <c r="L16" s="33"/>
      <c r="M16" s="33"/>
      <c r="N16" s="33"/>
      <c r="O16" s="33"/>
      <c r="P16" s="33"/>
      <c r="Q16" s="33"/>
      <c r="R16" s="33"/>
    </row>
    <row r="17" ht="22.5" customHeight="1" spans="1:18">
      <c r="A17" s="32"/>
      <c r="B17" s="35"/>
      <c r="C17" s="35"/>
      <c r="D17" s="35"/>
      <c r="E17" s="35"/>
      <c r="F17" s="35"/>
      <c r="G17" s="35"/>
      <c r="H17" s="33">
        <v>206000</v>
      </c>
      <c r="I17" s="33"/>
      <c r="J17" s="33">
        <v>206000</v>
      </c>
      <c r="K17" s="33"/>
      <c r="L17" s="33"/>
      <c r="M17" s="33"/>
      <c r="N17" s="33"/>
      <c r="O17" s="33"/>
      <c r="P17" s="33"/>
      <c r="Q17" s="33"/>
      <c r="R17" s="33"/>
    </row>
    <row r="18" ht="22.5" customHeight="1" spans="1:18">
      <c r="A18" s="35"/>
      <c r="B18" s="32" t="s">
        <v>776</v>
      </c>
      <c r="C18" s="32" t="s">
        <v>777</v>
      </c>
      <c r="D18" s="32" t="s">
        <v>77</v>
      </c>
      <c r="E18" s="32" t="s">
        <v>778</v>
      </c>
      <c r="F18" s="32" t="s">
        <v>135</v>
      </c>
      <c r="G18" s="32" t="s">
        <v>779</v>
      </c>
      <c r="H18" s="33">
        <v>206000</v>
      </c>
      <c r="I18" s="33"/>
      <c r="J18" s="33">
        <v>206000</v>
      </c>
      <c r="K18" s="33"/>
      <c r="L18" s="33"/>
      <c r="M18" s="33"/>
      <c r="N18" s="33"/>
      <c r="O18" s="33"/>
      <c r="P18" s="33"/>
      <c r="Q18" s="33"/>
      <c r="R18" s="33"/>
    </row>
    <row r="19" ht="22.5" customHeight="1" spans="1:18">
      <c r="A19" s="32"/>
      <c r="B19" s="35"/>
      <c r="C19" s="35"/>
      <c r="D19" s="35"/>
      <c r="E19" s="35"/>
      <c r="F19" s="35"/>
      <c r="G19" s="35"/>
      <c r="H19" s="33">
        <v>450000</v>
      </c>
      <c r="I19" s="33"/>
      <c r="J19" s="33">
        <v>450000</v>
      </c>
      <c r="K19" s="33"/>
      <c r="L19" s="33"/>
      <c r="M19" s="33"/>
      <c r="N19" s="33"/>
      <c r="O19" s="33"/>
      <c r="P19" s="33"/>
      <c r="Q19" s="33"/>
      <c r="R19" s="33"/>
    </row>
    <row r="20" ht="22.5" customHeight="1" spans="1:18">
      <c r="A20" s="35"/>
      <c r="B20" s="32" t="s">
        <v>780</v>
      </c>
      <c r="C20" s="32" t="s">
        <v>763</v>
      </c>
      <c r="D20" s="32" t="s">
        <v>77</v>
      </c>
      <c r="E20" s="32" t="s">
        <v>764</v>
      </c>
      <c r="F20" s="32" t="s">
        <v>135</v>
      </c>
      <c r="G20" s="32" t="s">
        <v>780</v>
      </c>
      <c r="H20" s="33">
        <v>450000</v>
      </c>
      <c r="I20" s="33"/>
      <c r="J20" s="33">
        <v>450000</v>
      </c>
      <c r="K20" s="33"/>
      <c r="L20" s="33"/>
      <c r="M20" s="33"/>
      <c r="N20" s="33"/>
      <c r="O20" s="33"/>
      <c r="P20" s="33"/>
      <c r="Q20" s="33"/>
      <c r="R20" s="33"/>
    </row>
    <row r="21" ht="22.5" customHeight="1" spans="1:18">
      <c r="A21" s="32"/>
      <c r="B21" s="35"/>
      <c r="C21" s="35"/>
      <c r="D21" s="35"/>
      <c r="E21" s="35"/>
      <c r="F21" s="35"/>
      <c r="G21" s="35"/>
      <c r="H21" s="33">
        <v>500000</v>
      </c>
      <c r="I21" s="33"/>
      <c r="J21" s="33">
        <v>500000</v>
      </c>
      <c r="K21" s="33"/>
      <c r="L21" s="33"/>
      <c r="M21" s="33"/>
      <c r="N21" s="33"/>
      <c r="O21" s="33"/>
      <c r="P21" s="33"/>
      <c r="Q21" s="33"/>
      <c r="R21" s="33"/>
    </row>
    <row r="22" ht="22.5" customHeight="1" spans="1:18">
      <c r="A22" s="35"/>
      <c r="B22" s="32" t="s">
        <v>781</v>
      </c>
      <c r="C22" s="32" t="s">
        <v>782</v>
      </c>
      <c r="D22" s="32" t="s">
        <v>77</v>
      </c>
      <c r="E22" s="32" t="s">
        <v>783</v>
      </c>
      <c r="F22" s="32" t="s">
        <v>135</v>
      </c>
      <c r="G22" s="32" t="s">
        <v>784</v>
      </c>
      <c r="H22" s="33">
        <v>500000</v>
      </c>
      <c r="I22" s="33"/>
      <c r="J22" s="33">
        <v>500000</v>
      </c>
      <c r="K22" s="33"/>
      <c r="L22" s="33"/>
      <c r="M22" s="33"/>
      <c r="N22" s="33"/>
      <c r="O22" s="33"/>
      <c r="P22" s="33"/>
      <c r="Q22" s="33"/>
      <c r="R22" s="33"/>
    </row>
    <row r="23" ht="22.5" customHeight="1" spans="1:18">
      <c r="A23" s="34" t="s">
        <v>57</v>
      </c>
      <c r="B23" s="34"/>
      <c r="C23" s="34"/>
      <c r="D23" s="34"/>
      <c r="E23" s="34"/>
      <c r="F23" s="34"/>
      <c r="G23" s="34"/>
      <c r="H23" s="33">
        <v>2906000</v>
      </c>
      <c r="I23" s="33"/>
      <c r="J23" s="33">
        <v>2906000</v>
      </c>
      <c r="K23" s="33"/>
      <c r="L23" s="33"/>
      <c r="M23" s="33"/>
      <c r="N23" s="33"/>
      <c r="O23" s="33"/>
      <c r="P23" s="33"/>
      <c r="Q23" s="33"/>
      <c r="R23" s="33"/>
    </row>
  </sheetData>
  <mergeCells count="17">
    <mergeCell ref="A2:R2"/>
    <mergeCell ref="A3:Q3"/>
    <mergeCell ref="H4:R4"/>
    <mergeCell ref="M5:R5"/>
    <mergeCell ref="A23:G23"/>
    <mergeCell ref="A4:A6"/>
    <mergeCell ref="B4:B6"/>
    <mergeCell ref="C4:C6"/>
    <mergeCell ref="D4:D6"/>
    <mergeCell ref="E4:E6"/>
    <mergeCell ref="F4:F6"/>
    <mergeCell ref="G4:G6"/>
    <mergeCell ref="H5:H6"/>
    <mergeCell ref="I5:I6"/>
    <mergeCell ref="J5:J6"/>
    <mergeCell ref="K5:K6"/>
    <mergeCell ref="L5:L6"/>
  </mergeCells>
  <pageMargins left="0.75" right="0.75" top="1" bottom="1" header="0.51" footer="0.51"/>
  <pageSetup paperSize="9" scale="5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26" sqref="A26"/>
    </sheetView>
  </sheetViews>
  <sheetFormatPr defaultColWidth="10.7083333333333" defaultRowHeight="14.25" customHeight="1"/>
  <cols>
    <col min="1" max="1" width="44" customWidth="1"/>
    <col min="2" max="14" width="21.575" customWidth="1"/>
  </cols>
  <sheetData>
    <row r="1" ht="13.5" customHeight="1" spans="1:14">
      <c r="A1" s="10"/>
      <c r="B1" s="10"/>
      <c r="C1" s="10"/>
      <c r="D1" s="10"/>
      <c r="E1" s="10"/>
      <c r="F1" s="10"/>
      <c r="G1" s="10"/>
      <c r="H1" s="10"/>
      <c r="I1" s="10"/>
      <c r="J1" s="10"/>
      <c r="K1" s="10"/>
      <c r="L1" s="10"/>
      <c r="M1" s="10"/>
      <c r="N1" s="15" t="s">
        <v>785</v>
      </c>
    </row>
    <row r="2" ht="45" customHeight="1" spans="1:14">
      <c r="A2" s="11" t="s">
        <v>786</v>
      </c>
      <c r="B2" s="11"/>
      <c r="C2" s="11"/>
      <c r="D2" s="11"/>
      <c r="E2" s="11"/>
      <c r="F2" s="11"/>
      <c r="G2" s="11"/>
      <c r="H2" s="11"/>
      <c r="I2" s="11"/>
      <c r="J2" s="11"/>
      <c r="K2" s="11"/>
      <c r="L2" s="11"/>
      <c r="M2" s="11"/>
      <c r="N2" s="11"/>
    </row>
    <row r="3" ht="22.5" customHeight="1" spans="1:14">
      <c r="A3" s="10" t="str">
        <f>"单位名称："&amp;"楚雄市林业和草原局"</f>
        <v>单位名称：楚雄市林业和草原局</v>
      </c>
      <c r="B3" s="10"/>
      <c r="C3" s="10"/>
      <c r="D3" s="10"/>
      <c r="E3" s="10"/>
      <c r="F3" s="10"/>
      <c r="G3" s="10"/>
      <c r="H3" s="10"/>
      <c r="I3" s="10"/>
      <c r="J3" s="10"/>
      <c r="K3" s="10"/>
      <c r="L3" s="10"/>
      <c r="M3" s="10"/>
      <c r="N3" s="15" t="s">
        <v>54</v>
      </c>
    </row>
    <row r="4" ht="22.5" customHeight="1" spans="1:14">
      <c r="A4" s="5" t="s">
        <v>787</v>
      </c>
      <c r="B4" s="5" t="s">
        <v>211</v>
      </c>
      <c r="C4" s="5"/>
      <c r="D4" s="5"/>
      <c r="E4" s="5" t="s">
        <v>788</v>
      </c>
      <c r="F4" s="5"/>
      <c r="G4" s="5"/>
      <c r="H4" s="5"/>
      <c r="I4" s="5"/>
      <c r="J4" s="5"/>
      <c r="K4" s="5"/>
      <c r="L4" s="5"/>
      <c r="M4" s="5"/>
      <c r="N4" s="5"/>
    </row>
    <row r="5" ht="22.5" customHeight="1" spans="1:14">
      <c r="A5" s="5"/>
      <c r="B5" s="5" t="s">
        <v>57</v>
      </c>
      <c r="C5" s="5" t="s">
        <v>60</v>
      </c>
      <c r="D5" s="5" t="s">
        <v>728</v>
      </c>
      <c r="E5" s="5" t="s">
        <v>789</v>
      </c>
      <c r="F5" s="5" t="s">
        <v>790</v>
      </c>
      <c r="G5" s="5" t="s">
        <v>791</v>
      </c>
      <c r="H5" s="5" t="s">
        <v>792</v>
      </c>
      <c r="I5" s="5" t="s">
        <v>793</v>
      </c>
      <c r="J5" s="5" t="s">
        <v>794</v>
      </c>
      <c r="K5" s="5" t="s">
        <v>795</v>
      </c>
      <c r="L5" s="5" t="s">
        <v>796</v>
      </c>
      <c r="M5" s="5" t="s">
        <v>797</v>
      </c>
      <c r="N5" s="5" t="s">
        <v>798</v>
      </c>
    </row>
    <row r="6" ht="22.5" customHeight="1" spans="1:14">
      <c r="A6" s="25">
        <v>1</v>
      </c>
      <c r="B6" s="25">
        <v>2</v>
      </c>
      <c r="C6" s="25">
        <v>3</v>
      </c>
      <c r="D6" s="26">
        <v>4</v>
      </c>
      <c r="E6" s="25">
        <v>5</v>
      </c>
      <c r="F6" s="25">
        <v>6</v>
      </c>
      <c r="G6" s="26">
        <v>7</v>
      </c>
      <c r="H6" s="25">
        <v>8</v>
      </c>
      <c r="I6" s="25">
        <v>9</v>
      </c>
      <c r="J6" s="26">
        <v>10</v>
      </c>
      <c r="K6" s="25">
        <v>11</v>
      </c>
      <c r="L6" s="25">
        <v>12</v>
      </c>
      <c r="M6" s="26">
        <v>13</v>
      </c>
      <c r="N6" s="25">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57</v>
      </c>
      <c r="B9" s="8"/>
      <c r="C9" s="8"/>
      <c r="D9" s="8"/>
      <c r="E9" s="8"/>
      <c r="F9" s="8"/>
      <c r="G9" s="8"/>
      <c r="H9" s="8"/>
      <c r="I9" s="8"/>
      <c r="J9" s="8"/>
      <c r="K9" s="8"/>
      <c r="L9" s="8"/>
      <c r="M9" s="8"/>
      <c r="N9" s="8"/>
    </row>
    <row r="11" customHeight="1" spans="1:1">
      <c r="A11" t="s">
        <v>712</v>
      </c>
    </row>
  </sheetData>
  <mergeCells count="5">
    <mergeCell ref="A2:N2"/>
    <mergeCell ref="A3:H3"/>
    <mergeCell ref="B4:D4"/>
    <mergeCell ref="E4:N4"/>
    <mergeCell ref="A4:A5"/>
  </mergeCells>
  <printOptions horizontalCentered="1"/>
  <pageMargins left="1" right="1" top="0.75" bottom="0.75" header="0" footer="0"/>
  <pageSetup paperSize="9" scale="3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A16" sqref="A16"/>
    </sheetView>
  </sheetViews>
  <sheetFormatPr defaultColWidth="10.7083333333333" defaultRowHeight="12" customHeight="1"/>
  <cols>
    <col min="1" max="1" width="69.2833333333333" customWidth="1"/>
    <col min="2" max="2" width="41.1416666666667" customWidth="1"/>
    <col min="3" max="3" width="69.2833333333333" customWidth="1"/>
    <col min="4" max="5" width="27.575" customWidth="1"/>
    <col min="6" max="6" width="55" customWidth="1"/>
    <col min="7" max="7" width="10.2833333333333" customWidth="1"/>
    <col min="8" max="8" width="18.7083333333333" customWidth="1"/>
    <col min="9" max="9" width="9.85" customWidth="1"/>
    <col min="10" max="10" width="16.85" customWidth="1"/>
    <col min="11" max="11" width="53" customWidth="1"/>
  </cols>
  <sheetData>
    <row r="1" ht="36" customHeight="1" spans="1:11">
      <c r="A1" s="20"/>
      <c r="B1" s="20"/>
      <c r="C1" s="20"/>
      <c r="D1" s="20"/>
      <c r="E1" s="20"/>
      <c r="F1" s="20"/>
      <c r="G1" s="20"/>
      <c r="H1" s="20"/>
      <c r="I1" s="20"/>
      <c r="J1" s="20"/>
      <c r="K1" s="24" t="s">
        <v>799</v>
      </c>
    </row>
    <row r="2" ht="45" customHeight="1" spans="1:11">
      <c r="A2" s="21" t="s">
        <v>800</v>
      </c>
      <c r="B2" s="21"/>
      <c r="C2" s="21"/>
      <c r="D2" s="21"/>
      <c r="E2" s="21"/>
      <c r="F2" s="21"/>
      <c r="G2" s="21"/>
      <c r="H2" s="21"/>
      <c r="I2" s="21"/>
      <c r="J2" s="21"/>
      <c r="K2" s="21"/>
    </row>
    <row r="3" ht="31" customHeight="1" spans="1:11">
      <c r="A3" s="20" t="str">
        <f>"单位名称："&amp;"楚雄市林业和草原局"</f>
        <v>单位名称：楚雄市林业和草原局</v>
      </c>
      <c r="B3" s="20"/>
      <c r="C3" s="20"/>
      <c r="D3" s="20"/>
      <c r="E3" s="20"/>
      <c r="F3" s="20"/>
      <c r="G3" s="20"/>
      <c r="H3" s="20"/>
      <c r="I3" s="20"/>
      <c r="J3" s="20"/>
      <c r="K3" s="20"/>
    </row>
    <row r="4" ht="37" customHeight="1" spans="1:11">
      <c r="A4" s="9" t="s">
        <v>801</v>
      </c>
      <c r="B4" s="9" t="s">
        <v>205</v>
      </c>
      <c r="C4" s="9" t="s">
        <v>370</v>
      </c>
      <c r="D4" s="9" t="s">
        <v>371</v>
      </c>
      <c r="E4" s="9" t="s">
        <v>372</v>
      </c>
      <c r="F4" s="9" t="s">
        <v>373</v>
      </c>
      <c r="G4" s="9" t="s">
        <v>374</v>
      </c>
      <c r="H4" s="9" t="s">
        <v>375</v>
      </c>
      <c r="I4" s="9" t="s">
        <v>376</v>
      </c>
      <c r="J4" s="9" t="s">
        <v>377</v>
      </c>
      <c r="K4" s="9" t="s">
        <v>378</v>
      </c>
    </row>
    <row r="5" ht="31" customHeight="1" spans="1:11">
      <c r="A5" s="12">
        <v>1</v>
      </c>
      <c r="B5" s="22">
        <v>2</v>
      </c>
      <c r="C5" s="12">
        <v>3</v>
      </c>
      <c r="D5" s="22">
        <v>4</v>
      </c>
      <c r="E5" s="12">
        <v>5</v>
      </c>
      <c r="F5" s="22">
        <v>6</v>
      </c>
      <c r="G5" s="12">
        <v>7</v>
      </c>
      <c r="H5" s="22">
        <v>8</v>
      </c>
      <c r="I5" s="12">
        <v>9</v>
      </c>
      <c r="J5" s="22">
        <v>10</v>
      </c>
      <c r="K5" s="22">
        <v>11</v>
      </c>
    </row>
    <row r="6" ht="34" customHeight="1" spans="1:11">
      <c r="A6" s="23"/>
      <c r="B6" s="23"/>
      <c r="C6" s="23"/>
      <c r="D6" s="23"/>
      <c r="E6" s="23"/>
      <c r="F6" s="23"/>
      <c r="G6" s="23"/>
      <c r="H6" s="23"/>
      <c r="I6" s="23"/>
      <c r="J6" s="23"/>
      <c r="K6" s="23"/>
    </row>
    <row r="7" ht="35" customHeight="1" spans="1:11">
      <c r="A7" s="23"/>
      <c r="B7" s="23"/>
      <c r="C7" s="23"/>
      <c r="D7" s="23"/>
      <c r="E7" s="23"/>
      <c r="F7" s="23"/>
      <c r="G7" s="23"/>
      <c r="H7" s="23"/>
      <c r="I7" s="23"/>
      <c r="J7" s="23"/>
      <c r="K7" s="23"/>
    </row>
    <row r="8" ht="40" customHeight="1" spans="1:11">
      <c r="A8" s="23"/>
      <c r="B8" s="23"/>
      <c r="C8" s="23"/>
      <c r="D8" s="23"/>
      <c r="E8" s="23"/>
      <c r="F8" s="23"/>
      <c r="G8" s="23"/>
      <c r="H8" s="23"/>
      <c r="I8" s="23"/>
      <c r="J8" s="23"/>
      <c r="K8" s="23"/>
    </row>
    <row r="10" ht="27" customHeight="1" spans="1:1">
      <c r="A10" t="s">
        <v>712</v>
      </c>
    </row>
  </sheetData>
  <mergeCells count="1">
    <mergeCell ref="A2:K2"/>
  </mergeCells>
  <printOptions horizontalCentered="1"/>
  <pageMargins left="0.39" right="0.39" top="0.51" bottom="0.51" header="0.31" footer="0.31"/>
  <pageSetup paperSize="9" scale="3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selection activeCell="D24" sqref="D24"/>
    </sheetView>
  </sheetViews>
  <sheetFormatPr defaultColWidth="10.7083333333333" defaultRowHeight="12" customHeight="1" outlineLevelCol="7"/>
  <cols>
    <col min="1" max="1" width="26.5" customWidth="1"/>
    <col min="2" max="2" width="30.5" customWidth="1"/>
    <col min="3" max="3" width="39.1416666666667" customWidth="1"/>
    <col min="4" max="4" width="24" customWidth="1"/>
    <col min="5" max="5" width="7.85" customWidth="1"/>
    <col min="6" max="6" width="11" customWidth="1"/>
    <col min="7" max="8" width="19.1416666666667" customWidth="1"/>
  </cols>
  <sheetData>
    <row r="1" ht="14.25" customHeight="1" spans="1:8">
      <c r="A1" s="16"/>
      <c r="B1" s="16"/>
      <c r="C1" s="16"/>
      <c r="D1" s="16"/>
      <c r="E1" s="16"/>
      <c r="F1" s="16"/>
      <c r="G1" s="16"/>
      <c r="H1" s="15" t="s">
        <v>802</v>
      </c>
    </row>
    <row r="2" ht="45" customHeight="1" spans="1:8">
      <c r="A2" s="11" t="s">
        <v>803</v>
      </c>
      <c r="B2" s="11"/>
      <c r="C2" s="11"/>
      <c r="D2" s="11"/>
      <c r="E2" s="11"/>
      <c r="F2" s="11"/>
      <c r="G2" s="11"/>
      <c r="H2" s="11"/>
    </row>
    <row r="3" ht="13.5" customHeight="1" spans="1:8">
      <c r="A3" s="10" t="str">
        <f>"单位名称："&amp;"楚雄市林业和草原局"</f>
        <v>单位名称：楚雄市林业和草原局</v>
      </c>
      <c r="B3" s="10"/>
      <c r="C3" s="10"/>
      <c r="D3" s="16"/>
      <c r="E3" s="16"/>
      <c r="F3" s="16"/>
      <c r="G3" s="16"/>
      <c r="H3" s="15" t="s">
        <v>54</v>
      </c>
    </row>
    <row r="4" ht="18" customHeight="1" spans="1:8">
      <c r="A4" s="5" t="s">
        <v>715</v>
      </c>
      <c r="B4" s="5" t="s">
        <v>804</v>
      </c>
      <c r="C4" s="5" t="s">
        <v>805</v>
      </c>
      <c r="D4" s="5" t="s">
        <v>806</v>
      </c>
      <c r="E4" s="5" t="s">
        <v>722</v>
      </c>
      <c r="F4" s="5" t="s">
        <v>807</v>
      </c>
      <c r="G4" s="5"/>
      <c r="H4" s="5"/>
    </row>
    <row r="5" ht="18" customHeight="1" spans="1:8">
      <c r="A5" s="5"/>
      <c r="B5" s="5"/>
      <c r="C5" s="5"/>
      <c r="D5" s="5"/>
      <c r="E5" s="5"/>
      <c r="F5" s="5" t="s">
        <v>723</v>
      </c>
      <c r="G5" s="5" t="s">
        <v>808</v>
      </c>
      <c r="H5" s="5" t="s">
        <v>809</v>
      </c>
    </row>
    <row r="6" ht="21" customHeight="1" spans="1:8">
      <c r="A6" s="17">
        <v>1</v>
      </c>
      <c r="B6" s="17">
        <v>2</v>
      </c>
      <c r="C6" s="17">
        <v>3</v>
      </c>
      <c r="D6" s="17">
        <v>4</v>
      </c>
      <c r="E6" s="17">
        <v>5</v>
      </c>
      <c r="F6" s="17">
        <v>6</v>
      </c>
      <c r="G6" s="17">
        <v>7</v>
      </c>
      <c r="H6" s="17">
        <v>8</v>
      </c>
    </row>
    <row r="7" ht="23.25" customHeight="1" spans="1:8">
      <c r="A7" s="7"/>
      <c r="B7" s="7"/>
      <c r="C7" s="7"/>
      <c r="D7" s="7"/>
      <c r="E7" s="18"/>
      <c r="F7" s="18"/>
      <c r="G7" s="18"/>
      <c r="H7" s="18"/>
    </row>
    <row r="8" ht="23.25" customHeight="1" spans="1:8">
      <c r="A8" s="7" t="s">
        <v>810</v>
      </c>
      <c r="B8" s="7"/>
      <c r="C8" s="7"/>
      <c r="D8" s="7"/>
      <c r="E8" s="18"/>
      <c r="F8" s="18"/>
      <c r="G8" s="18"/>
      <c r="H8" s="18"/>
    </row>
    <row r="9" ht="23.25" customHeight="1" spans="1:8">
      <c r="A9" s="9" t="s">
        <v>57</v>
      </c>
      <c r="B9" s="9"/>
      <c r="C9" s="9"/>
      <c r="D9" s="9"/>
      <c r="E9" s="9"/>
      <c r="F9" s="8"/>
      <c r="G9" s="19"/>
      <c r="H9" s="19"/>
    </row>
    <row r="11" ht="22" customHeight="1" spans="1:2">
      <c r="A11" s="14" t="s">
        <v>712</v>
      </c>
      <c r="B11" s="14"/>
    </row>
  </sheetData>
  <mergeCells count="10">
    <mergeCell ref="A2:H2"/>
    <mergeCell ref="A3:C3"/>
    <mergeCell ref="F4:H4"/>
    <mergeCell ref="A9:E9"/>
    <mergeCell ref="A11:B11"/>
    <mergeCell ref="A4:A5"/>
    <mergeCell ref="B4:B5"/>
    <mergeCell ref="C4:C5"/>
    <mergeCell ref="D4:D5"/>
    <mergeCell ref="E4:E5"/>
  </mergeCells>
  <pageMargins left="0.36" right="0.1" top="0.26" bottom="0.26" header="0" footer="0"/>
  <pageSetup paperSize="9" scale="8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F26" sqref="F26"/>
    </sheetView>
  </sheetViews>
  <sheetFormatPr defaultColWidth="10.7083333333333" defaultRowHeight="14.25" customHeight="1"/>
  <cols>
    <col min="1" max="11" width="17.575" customWidth="1"/>
  </cols>
  <sheetData>
    <row r="1" ht="24" customHeight="1" spans="1:11">
      <c r="A1" s="10"/>
      <c r="B1" s="10"/>
      <c r="C1" s="10"/>
      <c r="D1" s="10"/>
      <c r="E1" s="10"/>
      <c r="F1" s="10"/>
      <c r="G1" s="10"/>
      <c r="H1" s="10"/>
      <c r="I1" s="10"/>
      <c r="J1" s="10"/>
      <c r="K1" s="15" t="s">
        <v>811</v>
      </c>
    </row>
    <row r="2" ht="46.15" customHeight="1" spans="1:11">
      <c r="A2" s="11" t="s">
        <v>812</v>
      </c>
      <c r="B2" s="11"/>
      <c r="C2" s="11"/>
      <c r="D2" s="11"/>
      <c r="E2" s="11"/>
      <c r="F2" s="11"/>
      <c r="G2" s="11"/>
      <c r="H2" s="11"/>
      <c r="I2" s="11"/>
      <c r="J2" s="11"/>
      <c r="K2" s="11"/>
    </row>
    <row r="3" ht="31" customHeight="1" spans="1:11">
      <c r="A3" s="10" t="str">
        <f>"单位名称："&amp;"楚雄市林业和草原局"</f>
        <v>单位名称：楚雄市林业和草原局</v>
      </c>
      <c r="B3" s="10"/>
      <c r="C3" s="10"/>
      <c r="D3" s="10"/>
      <c r="E3" s="10"/>
      <c r="F3" s="10"/>
      <c r="G3" s="10"/>
      <c r="H3" s="10"/>
      <c r="I3" s="10"/>
      <c r="J3" s="10"/>
      <c r="K3" s="15" t="s">
        <v>2</v>
      </c>
    </row>
    <row r="4" ht="22.5" customHeight="1" spans="1:11">
      <c r="A4" s="5" t="s">
        <v>308</v>
      </c>
      <c r="B4" s="5" t="s">
        <v>206</v>
      </c>
      <c r="C4" s="5" t="s">
        <v>204</v>
      </c>
      <c r="D4" s="5" t="s">
        <v>207</v>
      </c>
      <c r="E4" s="5" t="s">
        <v>208</v>
      </c>
      <c r="F4" s="5" t="s">
        <v>309</v>
      </c>
      <c r="G4" s="5" t="s">
        <v>310</v>
      </c>
      <c r="H4" s="5" t="s">
        <v>57</v>
      </c>
      <c r="I4" s="5" t="s">
        <v>813</v>
      </c>
      <c r="J4" s="5"/>
      <c r="K4" s="5"/>
    </row>
    <row r="5" ht="22.5" customHeight="1" spans="1:11">
      <c r="A5" s="5"/>
      <c r="B5" s="5"/>
      <c r="C5" s="5"/>
      <c r="D5" s="5"/>
      <c r="E5" s="5"/>
      <c r="F5" s="5"/>
      <c r="G5" s="5"/>
      <c r="H5" s="5" t="s">
        <v>59</v>
      </c>
      <c r="I5" s="5" t="s">
        <v>60</v>
      </c>
      <c r="J5" s="5" t="s">
        <v>61</v>
      </c>
      <c r="K5" s="5" t="s">
        <v>62</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8"/>
      <c r="I7" s="8"/>
      <c r="J7" s="8"/>
      <c r="K7" s="8"/>
    </row>
    <row r="8" ht="22.5" customHeight="1" spans="1:11">
      <c r="A8" s="7" t="s">
        <v>810</v>
      </c>
      <c r="B8" s="7" t="s">
        <v>810</v>
      </c>
      <c r="C8" s="7" t="s">
        <v>810</v>
      </c>
      <c r="D8" s="7"/>
      <c r="E8" s="7"/>
      <c r="F8" s="7"/>
      <c r="G8" s="7"/>
      <c r="H8" s="8"/>
      <c r="I8" s="8"/>
      <c r="J8" s="8"/>
      <c r="K8" s="8"/>
    </row>
    <row r="9" ht="22.5" customHeight="1" spans="1:11">
      <c r="A9" s="9" t="s">
        <v>57</v>
      </c>
      <c r="B9" s="9"/>
      <c r="C9" s="9"/>
      <c r="D9" s="9"/>
      <c r="E9" s="9"/>
      <c r="F9" s="9"/>
      <c r="G9" s="9"/>
      <c r="H9" s="8"/>
      <c r="I9" s="8"/>
      <c r="J9" s="8"/>
      <c r="K9" s="8"/>
    </row>
    <row r="11" ht="20" customHeight="1" spans="1:3">
      <c r="A11" s="14" t="s">
        <v>712</v>
      </c>
      <c r="B11" s="14"/>
      <c r="C11" s="14"/>
    </row>
  </sheetData>
  <mergeCells count="13">
    <mergeCell ref="A2:K2"/>
    <mergeCell ref="A3:J3"/>
    <mergeCell ref="I4:K4"/>
    <mergeCell ref="A9:G9"/>
    <mergeCell ref="A11:C11"/>
    <mergeCell ref="A4:A5"/>
    <mergeCell ref="B4:B5"/>
    <mergeCell ref="C4:C5"/>
    <mergeCell ref="D4:D5"/>
    <mergeCell ref="E4:E5"/>
    <mergeCell ref="F4:F5"/>
    <mergeCell ref="G4:G5"/>
    <mergeCell ref="H4:H5"/>
  </mergeCells>
  <printOptions horizontalCentered="1"/>
  <pageMargins left="0.39" right="0.39" top="0.58" bottom="0.58" header="0.5" footer="0.5"/>
  <pageSetup paperSize="9" scale="73"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2"/>
  <sheetViews>
    <sheetView showGridLines="0" showZeros="0" tabSelected="1" workbookViewId="0">
      <selection activeCell="F18" sqref="F18"/>
    </sheetView>
  </sheetViews>
  <sheetFormatPr defaultColWidth="10" defaultRowHeight="12.75" customHeight="1" outlineLevelCol="6"/>
  <cols>
    <col min="1" max="1" width="30.5" customWidth="1"/>
    <col min="2" max="2" width="17" customWidth="1"/>
    <col min="3" max="3" width="52.25" customWidth="1"/>
    <col min="4" max="4" width="8.70833333333333" customWidth="1"/>
    <col min="5" max="7" width="20.575" customWidth="1"/>
  </cols>
  <sheetData>
    <row r="1" ht="31" customHeight="1" spans="1:7">
      <c r="A1" s="1"/>
      <c r="B1" s="1"/>
      <c r="C1" s="1"/>
      <c r="D1" s="1"/>
      <c r="E1" s="1"/>
      <c r="F1" s="1"/>
      <c r="G1" s="2" t="s">
        <v>814</v>
      </c>
    </row>
    <row r="2" ht="45" customHeight="1" spans="1:7">
      <c r="A2" s="3" t="s">
        <v>815</v>
      </c>
      <c r="B2" s="3"/>
      <c r="C2" s="3"/>
      <c r="D2" s="3"/>
      <c r="E2" s="3"/>
      <c r="F2" s="3"/>
      <c r="G2" s="3"/>
    </row>
    <row r="3" ht="24" customHeight="1" spans="1:7">
      <c r="A3" s="4" t="str">
        <f>"单位名称："&amp;"楚雄市林业和草原局"</f>
        <v>单位名称：楚雄市林业和草原局</v>
      </c>
      <c r="B3" s="4"/>
      <c r="C3" s="1"/>
      <c r="D3" s="1"/>
      <c r="E3" s="1"/>
      <c r="F3" s="1"/>
      <c r="G3" s="2" t="s">
        <v>54</v>
      </c>
    </row>
    <row r="4" ht="45" customHeight="1" spans="1:7">
      <c r="A4" s="5" t="s">
        <v>204</v>
      </c>
      <c r="B4" s="5" t="s">
        <v>308</v>
      </c>
      <c r="C4" s="5" t="s">
        <v>206</v>
      </c>
      <c r="D4" s="5" t="s">
        <v>816</v>
      </c>
      <c r="E4" s="5" t="s">
        <v>60</v>
      </c>
      <c r="F4" s="5"/>
      <c r="G4" s="5"/>
    </row>
    <row r="5" ht="45" customHeight="1" spans="1:7">
      <c r="A5" s="5"/>
      <c r="B5" s="5"/>
      <c r="C5" s="5"/>
      <c r="D5" s="5"/>
      <c r="E5" s="5" t="s">
        <v>817</v>
      </c>
      <c r="F5" s="5" t="s">
        <v>818</v>
      </c>
      <c r="G5" s="5" t="s">
        <v>819</v>
      </c>
    </row>
    <row r="6" ht="15" customHeight="1" spans="1:7">
      <c r="A6" s="6">
        <v>1</v>
      </c>
      <c r="B6" s="6">
        <v>2</v>
      </c>
      <c r="C6" s="6">
        <v>3</v>
      </c>
      <c r="D6" s="6">
        <v>4</v>
      </c>
      <c r="E6" s="6">
        <v>5</v>
      </c>
      <c r="F6" s="6">
        <v>6</v>
      </c>
      <c r="G6" s="6">
        <v>7</v>
      </c>
    </row>
    <row r="7" ht="22.5" customHeight="1" spans="1:7">
      <c r="A7" s="7" t="s">
        <v>71</v>
      </c>
      <c r="B7" s="7"/>
      <c r="C7" s="7"/>
      <c r="D7" s="7"/>
      <c r="E7" s="8">
        <v>339960</v>
      </c>
      <c r="F7" s="8"/>
      <c r="G7" s="8"/>
    </row>
    <row r="8" ht="22.5" customHeight="1" spans="1:7">
      <c r="A8" s="7"/>
      <c r="B8" s="7" t="s">
        <v>314</v>
      </c>
      <c r="C8" s="7" t="s">
        <v>313</v>
      </c>
      <c r="D8" s="7" t="s">
        <v>820</v>
      </c>
      <c r="E8" s="8">
        <v>6000</v>
      </c>
      <c r="F8" s="8"/>
      <c r="G8" s="8"/>
    </row>
    <row r="9" ht="22.5" customHeight="1" spans="1:7">
      <c r="A9" s="7"/>
      <c r="B9" s="7" t="s">
        <v>325</v>
      </c>
      <c r="C9" s="7" t="s">
        <v>355</v>
      </c>
      <c r="D9" s="7" t="s">
        <v>820</v>
      </c>
      <c r="E9" s="8"/>
      <c r="F9" s="8"/>
      <c r="G9" s="8"/>
    </row>
    <row r="10" ht="22.5" customHeight="1" spans="1:7">
      <c r="A10" s="7"/>
      <c r="B10" s="7" t="s">
        <v>314</v>
      </c>
      <c r="C10" s="7" t="s">
        <v>329</v>
      </c>
      <c r="D10" s="7" t="s">
        <v>820</v>
      </c>
      <c r="E10" s="8">
        <v>333960</v>
      </c>
      <c r="F10" s="8"/>
      <c r="G10" s="8"/>
    </row>
    <row r="11" ht="22.5" customHeight="1" spans="1:7">
      <c r="A11" s="7"/>
      <c r="B11" s="7" t="s">
        <v>314</v>
      </c>
      <c r="C11" s="7" t="s">
        <v>357</v>
      </c>
      <c r="D11" s="7" t="s">
        <v>820</v>
      </c>
      <c r="E11" s="8"/>
      <c r="F11" s="8"/>
      <c r="G11" s="8"/>
    </row>
    <row r="12" ht="22.5" customHeight="1" spans="1:7">
      <c r="A12" s="9" t="s">
        <v>57</v>
      </c>
      <c r="B12" s="9"/>
      <c r="C12" s="9"/>
      <c r="D12" s="9"/>
      <c r="E12" s="8">
        <v>339960</v>
      </c>
      <c r="F12" s="8"/>
      <c r="G12" s="8"/>
    </row>
  </sheetData>
  <mergeCells count="8">
    <mergeCell ref="A2:G2"/>
    <mergeCell ref="A3:B3"/>
    <mergeCell ref="E4:G4"/>
    <mergeCell ref="A12:D12"/>
    <mergeCell ref="A4:A5"/>
    <mergeCell ref="B4:B5"/>
    <mergeCell ref="C4:C5"/>
    <mergeCell ref="D4:D5"/>
  </mergeCells>
  <pageMargins left="0.19" right="0.19" top="0.19" bottom="0.2" header="0.19" footer="0.19"/>
  <pageSetup paperSize="1"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B17" sqref="B16:B17"/>
    </sheetView>
  </sheetViews>
  <sheetFormatPr defaultColWidth="9" defaultRowHeight="13.5" customHeight="1"/>
  <cols>
    <col min="1" max="1" width="15" customWidth="1"/>
    <col min="2" max="2" width="21.75" customWidth="1"/>
    <col min="3" max="3" width="10.25" customWidth="1"/>
    <col min="4" max="4" width="11.625" customWidth="1"/>
    <col min="5" max="5" width="11.125" customWidth="1"/>
    <col min="6" max="6" width="12" customWidth="1"/>
    <col min="7" max="7" width="14.125" customWidth="1"/>
    <col min="8" max="8" width="15.4166666666667" customWidth="1"/>
    <col min="9" max="9" width="12.125" customWidth="1"/>
    <col min="10" max="10" width="11.125" customWidth="1"/>
    <col min="11" max="11" width="13.375" customWidth="1"/>
    <col min="12" max="12" width="12.5" customWidth="1"/>
    <col min="13" max="13" width="14.125" customWidth="1"/>
    <col min="14" max="14" width="10.5" customWidth="1"/>
    <col min="15" max="15" width="8.375" customWidth="1"/>
    <col min="16" max="16" width="10.125" customWidth="1"/>
    <col min="17" max="17" width="12.75" customWidth="1"/>
    <col min="18" max="18" width="13.5" customWidth="1"/>
    <col min="19" max="19" width="13.875" customWidth="1"/>
    <col min="20" max="20" width="10.375" customWidth="1"/>
  </cols>
  <sheetData>
    <row r="1" ht="15.85" customHeight="1" spans="1:20">
      <c r="A1" s="81"/>
      <c r="B1" s="81"/>
      <c r="C1" s="81"/>
      <c r="D1" s="81"/>
      <c r="E1" s="81"/>
      <c r="F1" s="81"/>
      <c r="G1" s="81"/>
      <c r="H1" s="81"/>
      <c r="I1" s="81"/>
      <c r="J1" s="81"/>
      <c r="K1" s="81"/>
      <c r="L1" s="81"/>
      <c r="M1" s="81"/>
      <c r="N1" s="81"/>
      <c r="O1" s="81"/>
      <c r="P1" s="81"/>
      <c r="Q1" s="81"/>
      <c r="R1" s="81"/>
      <c r="S1" s="81"/>
      <c r="T1" s="24" t="s">
        <v>53</v>
      </c>
    </row>
    <row r="2" ht="30.75" customHeight="1" spans="1:20">
      <c r="A2" s="21" t="str">
        <f>"2025"&amp;"年部门收入预算表"</f>
        <v>2025年部门收入预算表</v>
      </c>
      <c r="B2" s="21"/>
      <c r="C2" s="21"/>
      <c r="D2" s="21"/>
      <c r="E2" s="21"/>
      <c r="F2" s="21"/>
      <c r="G2" s="21"/>
      <c r="H2" s="21"/>
      <c r="I2" s="21"/>
      <c r="J2" s="21"/>
      <c r="K2" s="21"/>
      <c r="L2" s="21"/>
      <c r="M2" s="21"/>
      <c r="N2" s="21"/>
      <c r="O2" s="21"/>
      <c r="P2" s="21"/>
      <c r="Q2" s="21"/>
      <c r="R2" s="21"/>
      <c r="S2" s="21"/>
      <c r="T2" s="21"/>
    </row>
    <row r="3" ht="27" customHeight="1" spans="1:20">
      <c r="A3" s="20" t="str">
        <f>"单位名称："&amp;"楚雄市林业和草原局"</f>
        <v>单位名称：楚雄市林业和草原局</v>
      </c>
      <c r="B3" s="20"/>
      <c r="C3" s="24" t="s">
        <v>54</v>
      </c>
      <c r="D3" s="24"/>
      <c r="E3" s="24"/>
      <c r="F3" s="24"/>
      <c r="G3" s="24"/>
      <c r="H3" s="24"/>
      <c r="I3" s="24"/>
      <c r="J3" s="24"/>
      <c r="K3" s="24"/>
      <c r="L3" s="24"/>
      <c r="M3" s="24"/>
      <c r="N3" s="24"/>
      <c r="O3" s="24"/>
      <c r="P3" s="24"/>
      <c r="Q3" s="24"/>
      <c r="R3" s="24"/>
      <c r="S3" s="24"/>
      <c r="T3" s="24"/>
    </row>
    <row r="4" ht="30" customHeight="1" spans="1:20">
      <c r="A4" s="9" t="s">
        <v>55</v>
      </c>
      <c r="B4" s="9" t="s">
        <v>56</v>
      </c>
      <c r="C4" s="9" t="s">
        <v>57</v>
      </c>
      <c r="D4" s="9" t="s">
        <v>58</v>
      </c>
      <c r="E4" s="9"/>
      <c r="F4" s="9"/>
      <c r="G4" s="9"/>
      <c r="H4" s="9"/>
      <c r="I4" s="9"/>
      <c r="J4" s="9"/>
      <c r="K4" s="9"/>
      <c r="L4" s="9"/>
      <c r="M4" s="9"/>
      <c r="N4" s="9"/>
      <c r="O4" s="9" t="s">
        <v>49</v>
      </c>
      <c r="P4" s="9"/>
      <c r="Q4" s="9"/>
      <c r="R4" s="9"/>
      <c r="S4" s="9"/>
      <c r="T4" s="9"/>
    </row>
    <row r="5" ht="26" customHeight="1" spans="1:20">
      <c r="A5" s="9"/>
      <c r="B5" s="9"/>
      <c r="C5" s="9"/>
      <c r="D5" s="9" t="s">
        <v>59</v>
      </c>
      <c r="E5" s="9" t="s">
        <v>60</v>
      </c>
      <c r="F5" s="9" t="s">
        <v>61</v>
      </c>
      <c r="G5" s="9" t="s">
        <v>62</v>
      </c>
      <c r="H5" s="9" t="s">
        <v>63</v>
      </c>
      <c r="I5" s="9" t="s">
        <v>64</v>
      </c>
      <c r="J5" s="9"/>
      <c r="K5" s="9"/>
      <c r="L5" s="9"/>
      <c r="M5" s="9"/>
      <c r="N5" s="9"/>
      <c r="O5" s="9" t="s">
        <v>59</v>
      </c>
      <c r="P5" s="9" t="s">
        <v>60</v>
      </c>
      <c r="Q5" s="9" t="s">
        <v>61</v>
      </c>
      <c r="R5" s="9" t="s">
        <v>62</v>
      </c>
      <c r="S5" s="9" t="s">
        <v>63</v>
      </c>
      <c r="T5" s="9" t="s">
        <v>64</v>
      </c>
    </row>
    <row r="6" ht="26.25" customHeight="1" spans="1:20">
      <c r="A6" s="9"/>
      <c r="B6" s="9"/>
      <c r="C6" s="9"/>
      <c r="D6" s="9"/>
      <c r="E6" s="9"/>
      <c r="F6" s="9"/>
      <c r="G6" s="9"/>
      <c r="H6" s="9"/>
      <c r="I6" s="9" t="s">
        <v>59</v>
      </c>
      <c r="J6" s="9" t="s">
        <v>65</v>
      </c>
      <c r="K6" s="9" t="s">
        <v>66</v>
      </c>
      <c r="L6" s="9" t="s">
        <v>67</v>
      </c>
      <c r="M6" s="9" t="s">
        <v>68</v>
      </c>
      <c r="N6" s="9" t="s">
        <v>69</v>
      </c>
      <c r="O6" s="9"/>
      <c r="P6" s="9"/>
      <c r="Q6" s="9"/>
      <c r="R6" s="9"/>
      <c r="S6" s="9"/>
      <c r="T6" s="9"/>
    </row>
    <row r="7" ht="31.6" customHeight="1" spans="1:20">
      <c r="A7" s="69">
        <v>1</v>
      </c>
      <c r="B7" s="69">
        <v>2</v>
      </c>
      <c r="C7" s="69">
        <v>3</v>
      </c>
      <c r="D7" s="69">
        <v>4</v>
      </c>
      <c r="E7" s="69">
        <v>5</v>
      </c>
      <c r="F7" s="69">
        <v>6</v>
      </c>
      <c r="G7" s="69">
        <v>7</v>
      </c>
      <c r="H7" s="69">
        <v>8</v>
      </c>
      <c r="I7" s="69">
        <v>9</v>
      </c>
      <c r="J7" s="69">
        <v>10</v>
      </c>
      <c r="K7" s="69">
        <v>11</v>
      </c>
      <c r="L7" s="69">
        <v>12</v>
      </c>
      <c r="M7" s="69">
        <v>13</v>
      </c>
      <c r="N7" s="69">
        <v>14</v>
      </c>
      <c r="O7" s="69">
        <v>15</v>
      </c>
      <c r="P7" s="69">
        <v>16</v>
      </c>
      <c r="Q7" s="69">
        <v>17</v>
      </c>
      <c r="R7" s="69">
        <v>18</v>
      </c>
      <c r="S7" s="69">
        <v>19</v>
      </c>
      <c r="T7" s="69">
        <v>20</v>
      </c>
    </row>
    <row r="8" ht="31.6" customHeight="1" spans="1:20">
      <c r="A8" s="7" t="s">
        <v>70</v>
      </c>
      <c r="B8" s="7" t="s">
        <v>71</v>
      </c>
      <c r="C8" s="8">
        <v>26740406.02</v>
      </c>
      <c r="D8" s="8">
        <v>26740406.02</v>
      </c>
      <c r="E8" s="8">
        <v>15940406.02</v>
      </c>
      <c r="F8" s="8">
        <v>8800000</v>
      </c>
      <c r="G8" s="8"/>
      <c r="H8" s="8"/>
      <c r="I8" s="8">
        <v>2000000</v>
      </c>
      <c r="J8" s="8"/>
      <c r="K8" s="8"/>
      <c r="L8" s="8"/>
      <c r="M8" s="8"/>
      <c r="N8" s="8">
        <v>2000000</v>
      </c>
      <c r="O8" s="8"/>
      <c r="P8" s="8"/>
      <c r="Q8" s="8"/>
      <c r="R8" s="8"/>
      <c r="S8" s="8"/>
      <c r="T8" s="8"/>
    </row>
    <row r="9" ht="31.6" customHeight="1" spans="1:20">
      <c r="A9" s="98" t="s">
        <v>57</v>
      </c>
      <c r="B9" s="98"/>
      <c r="C9" s="8">
        <v>26740406.02</v>
      </c>
      <c r="D9" s="8">
        <v>26740406.02</v>
      </c>
      <c r="E9" s="8">
        <v>15940406.02</v>
      </c>
      <c r="F9" s="8">
        <v>8800000</v>
      </c>
      <c r="G9" s="8"/>
      <c r="H9" s="8"/>
      <c r="I9" s="8">
        <v>2000000</v>
      </c>
      <c r="J9" s="8"/>
      <c r="K9" s="8"/>
      <c r="L9" s="8"/>
      <c r="M9" s="8"/>
      <c r="N9" s="8">
        <v>2000000</v>
      </c>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scale="5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3"/>
  <sheetViews>
    <sheetView showZeros="0" workbookViewId="0">
      <selection activeCell="A1" sqref="A1"/>
    </sheetView>
  </sheetViews>
  <sheetFormatPr defaultColWidth="9" defaultRowHeight="13.5" customHeight="1"/>
  <cols>
    <col min="1" max="1" width="17.425" customWidth="1"/>
    <col min="2" max="2" width="32" customWidth="1"/>
    <col min="3" max="3" width="18.5" customWidth="1"/>
    <col min="4" max="4" width="12.25" customWidth="1"/>
    <col min="5" max="5" width="11.125" customWidth="1"/>
    <col min="6" max="6" width="10.625" customWidth="1"/>
    <col min="7" max="7" width="12.625" customWidth="1"/>
    <col min="8" max="8" width="12.5" customWidth="1"/>
    <col min="9" max="9" width="13.25" customWidth="1"/>
    <col min="10" max="10" width="13" customWidth="1"/>
    <col min="11" max="15" width="18.4166666666667" customWidth="1"/>
  </cols>
  <sheetData>
    <row r="1" ht="17.5" customHeight="1" spans="1:15">
      <c r="A1" s="82"/>
      <c r="B1" s="82"/>
      <c r="C1" s="82"/>
      <c r="D1" s="82"/>
      <c r="E1" s="82"/>
      <c r="F1" s="82"/>
      <c r="G1" s="82"/>
      <c r="H1" s="82"/>
      <c r="I1" s="82"/>
      <c r="J1" s="82"/>
      <c r="K1" s="82"/>
      <c r="L1" s="82"/>
      <c r="M1" s="82"/>
      <c r="N1" s="82"/>
      <c r="O1" s="2" t="s">
        <v>72</v>
      </c>
    </row>
    <row r="2" ht="30.75" customHeight="1" spans="1:15">
      <c r="A2" s="11" t="str">
        <f>"2025"&amp;"年部门支出预算表"</f>
        <v>2025年部门支出预算表</v>
      </c>
      <c r="B2" s="11"/>
      <c r="C2" s="11"/>
      <c r="D2" s="11"/>
      <c r="E2" s="11"/>
      <c r="F2" s="11"/>
      <c r="G2" s="11"/>
      <c r="H2" s="11"/>
      <c r="I2" s="11"/>
      <c r="J2" s="11"/>
      <c r="K2" s="11"/>
      <c r="L2" s="11"/>
      <c r="M2" s="11"/>
      <c r="N2" s="11"/>
      <c r="O2" s="11"/>
    </row>
    <row r="3" customHeight="1" spans="1:15">
      <c r="A3" s="4" t="str">
        <f>"单位名称："&amp;"楚雄市林业和草原局"</f>
        <v>单位名称：楚雄市林业和草原局</v>
      </c>
      <c r="B3" s="4"/>
      <c r="C3" s="2" t="s">
        <v>54</v>
      </c>
      <c r="D3" s="2"/>
      <c r="E3" s="2"/>
      <c r="F3" s="2"/>
      <c r="G3" s="2"/>
      <c r="H3" s="2"/>
      <c r="I3" s="2"/>
      <c r="J3" s="2"/>
      <c r="K3" s="2"/>
      <c r="L3" s="2"/>
      <c r="M3" s="2"/>
      <c r="N3" s="2"/>
      <c r="O3" s="2"/>
    </row>
    <row r="4" customHeight="1" spans="1:15">
      <c r="A4" s="9" t="s">
        <v>73</v>
      </c>
      <c r="B4" s="9" t="s">
        <v>74</v>
      </c>
      <c r="C4" s="9" t="s">
        <v>57</v>
      </c>
      <c r="D4" s="9" t="s">
        <v>60</v>
      </c>
      <c r="E4" s="9"/>
      <c r="F4" s="9"/>
      <c r="G4" s="9" t="s">
        <v>61</v>
      </c>
      <c r="H4" s="9" t="s">
        <v>62</v>
      </c>
      <c r="I4" s="9" t="s">
        <v>75</v>
      </c>
      <c r="J4" s="9" t="s">
        <v>64</v>
      </c>
      <c r="K4" s="9"/>
      <c r="L4" s="9"/>
      <c r="M4" s="9"/>
      <c r="N4" s="9"/>
      <c r="O4" s="9"/>
    </row>
    <row r="5" ht="27.75" customHeight="1" spans="1:15">
      <c r="A5" s="9"/>
      <c r="B5" s="9"/>
      <c r="C5" s="9"/>
      <c r="D5" s="9" t="s">
        <v>59</v>
      </c>
      <c r="E5" s="9" t="s">
        <v>76</v>
      </c>
      <c r="F5" s="9" t="s">
        <v>77</v>
      </c>
      <c r="G5" s="9"/>
      <c r="H5" s="9"/>
      <c r="I5" s="9"/>
      <c r="J5" s="9" t="s">
        <v>59</v>
      </c>
      <c r="K5" s="9" t="s">
        <v>78</v>
      </c>
      <c r="L5" s="9" t="s">
        <v>79</v>
      </c>
      <c r="M5" s="9" t="s">
        <v>80</v>
      </c>
      <c r="N5" s="9" t="s">
        <v>81</v>
      </c>
      <c r="O5" s="9" t="s">
        <v>82</v>
      </c>
    </row>
    <row r="6" ht="20.35" customHeight="1" spans="1:15">
      <c r="A6" s="93" t="s">
        <v>83</v>
      </c>
      <c r="B6" s="93" t="s">
        <v>84</v>
      </c>
      <c r="C6" s="93" t="s">
        <v>85</v>
      </c>
      <c r="D6" s="94" t="s">
        <v>86</v>
      </c>
      <c r="E6" s="94" t="s">
        <v>87</v>
      </c>
      <c r="F6" s="94" t="s">
        <v>88</v>
      </c>
      <c r="G6" s="94" t="s">
        <v>89</v>
      </c>
      <c r="H6" s="94" t="s">
        <v>90</v>
      </c>
      <c r="I6" s="94" t="s">
        <v>91</v>
      </c>
      <c r="J6" s="94" t="s">
        <v>92</v>
      </c>
      <c r="K6" s="94" t="s">
        <v>93</v>
      </c>
      <c r="L6" s="94" t="s">
        <v>94</v>
      </c>
      <c r="M6" s="94" t="s">
        <v>95</v>
      </c>
      <c r="N6" s="93" t="s">
        <v>96</v>
      </c>
      <c r="O6" s="99">
        <v>15</v>
      </c>
    </row>
    <row r="7" ht="24" customHeight="1" spans="1:15">
      <c r="A7" s="7" t="s">
        <v>97</v>
      </c>
      <c r="B7" s="95" t="s">
        <v>98</v>
      </c>
      <c r="C7" s="8">
        <v>3362749.79</v>
      </c>
      <c r="D7" s="8">
        <v>3362749.79</v>
      </c>
      <c r="E7" s="8">
        <v>3356749.79</v>
      </c>
      <c r="F7" s="8">
        <v>6000</v>
      </c>
      <c r="G7" s="8"/>
      <c r="H7" s="8"/>
      <c r="I7" s="8"/>
      <c r="J7" s="8"/>
      <c r="K7" s="8"/>
      <c r="L7" s="8"/>
      <c r="M7" s="8"/>
      <c r="N7" s="8"/>
      <c r="O7" s="8"/>
    </row>
    <row r="8" ht="24" customHeight="1" spans="1:15">
      <c r="A8" s="56" t="s">
        <v>99</v>
      </c>
      <c r="B8" s="96" t="s">
        <v>100</v>
      </c>
      <c r="C8" s="8">
        <v>3254417.44</v>
      </c>
      <c r="D8" s="8">
        <v>3254417.44</v>
      </c>
      <c r="E8" s="8">
        <v>3248417.44</v>
      </c>
      <c r="F8" s="8">
        <v>6000</v>
      </c>
      <c r="G8" s="8"/>
      <c r="H8" s="8"/>
      <c r="I8" s="8"/>
      <c r="J8" s="8"/>
      <c r="K8" s="8"/>
      <c r="L8" s="8"/>
      <c r="M8" s="8"/>
      <c r="N8" s="8"/>
      <c r="O8" s="8"/>
    </row>
    <row r="9" ht="24" customHeight="1" spans="1:15">
      <c r="A9" s="57" t="s">
        <v>101</v>
      </c>
      <c r="B9" s="97" t="s">
        <v>102</v>
      </c>
      <c r="C9" s="8">
        <v>1465432.8</v>
      </c>
      <c r="D9" s="8">
        <v>1465432.8</v>
      </c>
      <c r="E9" s="8">
        <v>1459432.8</v>
      </c>
      <c r="F9" s="8">
        <v>6000</v>
      </c>
      <c r="G9" s="8"/>
      <c r="H9" s="8"/>
      <c r="I9" s="8"/>
      <c r="J9" s="8"/>
      <c r="K9" s="8"/>
      <c r="L9" s="8"/>
      <c r="M9" s="8"/>
      <c r="N9" s="8"/>
      <c r="O9" s="8"/>
    </row>
    <row r="10" ht="24" customHeight="1" spans="1:15">
      <c r="A10" s="57" t="s">
        <v>103</v>
      </c>
      <c r="B10" s="97" t="s">
        <v>104</v>
      </c>
      <c r="C10" s="8">
        <v>1158984.64</v>
      </c>
      <c r="D10" s="8">
        <v>1158984.64</v>
      </c>
      <c r="E10" s="8">
        <v>1158984.64</v>
      </c>
      <c r="F10" s="8"/>
      <c r="G10" s="8"/>
      <c r="H10" s="8"/>
      <c r="I10" s="8"/>
      <c r="J10" s="8"/>
      <c r="K10" s="8"/>
      <c r="L10" s="8"/>
      <c r="M10" s="8"/>
      <c r="N10" s="8"/>
      <c r="O10" s="8"/>
    </row>
    <row r="11" ht="24" customHeight="1" spans="1:15">
      <c r="A11" s="57" t="s">
        <v>105</v>
      </c>
      <c r="B11" s="97" t="s">
        <v>106</v>
      </c>
      <c r="C11" s="8">
        <v>630000</v>
      </c>
      <c r="D11" s="8">
        <v>630000</v>
      </c>
      <c r="E11" s="8">
        <v>630000</v>
      </c>
      <c r="F11" s="8"/>
      <c r="G11" s="8"/>
      <c r="H11" s="8"/>
      <c r="I11" s="8"/>
      <c r="J11" s="8"/>
      <c r="K11" s="8"/>
      <c r="L11" s="8"/>
      <c r="M11" s="8"/>
      <c r="N11" s="8"/>
      <c r="O11" s="8"/>
    </row>
    <row r="12" ht="24" customHeight="1" spans="1:15">
      <c r="A12" s="56" t="s">
        <v>107</v>
      </c>
      <c r="B12" s="96" t="s">
        <v>108</v>
      </c>
      <c r="C12" s="8">
        <v>79284</v>
      </c>
      <c r="D12" s="8">
        <v>79284</v>
      </c>
      <c r="E12" s="8">
        <v>79284</v>
      </c>
      <c r="F12" s="8"/>
      <c r="G12" s="8"/>
      <c r="H12" s="8"/>
      <c r="I12" s="8"/>
      <c r="J12" s="8"/>
      <c r="K12" s="8"/>
      <c r="L12" s="8"/>
      <c r="M12" s="8"/>
      <c r="N12" s="8"/>
      <c r="O12" s="8"/>
    </row>
    <row r="13" ht="24" customHeight="1" spans="1:15">
      <c r="A13" s="57" t="s">
        <v>109</v>
      </c>
      <c r="B13" s="97" t="s">
        <v>110</v>
      </c>
      <c r="C13" s="8">
        <v>79284</v>
      </c>
      <c r="D13" s="8">
        <v>79284</v>
      </c>
      <c r="E13" s="8">
        <v>79284</v>
      </c>
      <c r="F13" s="8"/>
      <c r="G13" s="8"/>
      <c r="H13" s="8"/>
      <c r="I13" s="8"/>
      <c r="J13" s="8"/>
      <c r="K13" s="8"/>
      <c r="L13" s="8"/>
      <c r="M13" s="8"/>
      <c r="N13" s="8"/>
      <c r="O13" s="8"/>
    </row>
    <row r="14" ht="24" customHeight="1" spans="1:15">
      <c r="A14" s="56" t="s">
        <v>111</v>
      </c>
      <c r="B14" s="96" t="s">
        <v>112</v>
      </c>
      <c r="C14" s="8">
        <v>29048.35</v>
      </c>
      <c r="D14" s="8">
        <v>29048.35</v>
      </c>
      <c r="E14" s="8">
        <v>29048.35</v>
      </c>
      <c r="F14" s="8"/>
      <c r="G14" s="8"/>
      <c r="H14" s="8"/>
      <c r="I14" s="8"/>
      <c r="J14" s="8"/>
      <c r="K14" s="8"/>
      <c r="L14" s="8"/>
      <c r="M14" s="8"/>
      <c r="N14" s="8"/>
      <c r="O14" s="8"/>
    </row>
    <row r="15" ht="24" customHeight="1" spans="1:15">
      <c r="A15" s="57" t="s">
        <v>113</v>
      </c>
      <c r="B15" s="97" t="s">
        <v>112</v>
      </c>
      <c r="C15" s="8">
        <v>29048.35</v>
      </c>
      <c r="D15" s="8">
        <v>29048.35</v>
      </c>
      <c r="E15" s="8">
        <v>29048.35</v>
      </c>
      <c r="F15" s="8"/>
      <c r="G15" s="8"/>
      <c r="H15" s="8"/>
      <c r="I15" s="8"/>
      <c r="J15" s="8"/>
      <c r="K15" s="8"/>
      <c r="L15" s="8"/>
      <c r="M15" s="8"/>
      <c r="N15" s="8"/>
      <c r="O15" s="8"/>
    </row>
    <row r="16" ht="24" customHeight="1" spans="1:15">
      <c r="A16" s="7" t="s">
        <v>114</v>
      </c>
      <c r="B16" s="95" t="s">
        <v>115</v>
      </c>
      <c r="C16" s="8">
        <v>841881.45</v>
      </c>
      <c r="D16" s="8">
        <v>841881.45</v>
      </c>
      <c r="E16" s="8">
        <v>841881.45</v>
      </c>
      <c r="F16" s="8"/>
      <c r="G16" s="8"/>
      <c r="H16" s="8"/>
      <c r="I16" s="8"/>
      <c r="J16" s="8"/>
      <c r="K16" s="8"/>
      <c r="L16" s="8"/>
      <c r="M16" s="8"/>
      <c r="N16" s="8"/>
      <c r="O16" s="8"/>
    </row>
    <row r="17" ht="24" customHeight="1" spans="1:15">
      <c r="A17" s="56" t="s">
        <v>116</v>
      </c>
      <c r="B17" s="96" t="s">
        <v>117</v>
      </c>
      <c r="C17" s="8">
        <v>841881.45</v>
      </c>
      <c r="D17" s="8">
        <v>841881.45</v>
      </c>
      <c r="E17" s="8">
        <v>841881.45</v>
      </c>
      <c r="F17" s="8"/>
      <c r="G17" s="8"/>
      <c r="H17" s="8"/>
      <c r="I17" s="8"/>
      <c r="J17" s="8"/>
      <c r="K17" s="8"/>
      <c r="L17" s="8"/>
      <c r="M17" s="8"/>
      <c r="N17" s="8"/>
      <c r="O17" s="8"/>
    </row>
    <row r="18" ht="24" customHeight="1" spans="1:15">
      <c r="A18" s="57" t="s">
        <v>118</v>
      </c>
      <c r="B18" s="97" t="s">
        <v>119</v>
      </c>
      <c r="C18" s="8">
        <v>117058.6</v>
      </c>
      <c r="D18" s="8">
        <v>117058.6</v>
      </c>
      <c r="E18" s="8">
        <v>117058.6</v>
      </c>
      <c r="F18" s="8"/>
      <c r="G18" s="8"/>
      <c r="H18" s="8"/>
      <c r="I18" s="8"/>
      <c r="J18" s="8"/>
      <c r="K18" s="8"/>
      <c r="L18" s="8"/>
      <c r="M18" s="8"/>
      <c r="N18" s="8"/>
      <c r="O18" s="8"/>
    </row>
    <row r="19" ht="24" customHeight="1" spans="1:15">
      <c r="A19" s="57" t="s">
        <v>120</v>
      </c>
      <c r="B19" s="97" t="s">
        <v>121</v>
      </c>
      <c r="C19" s="8">
        <v>282183.95</v>
      </c>
      <c r="D19" s="8">
        <v>282183.95</v>
      </c>
      <c r="E19" s="8">
        <v>282183.95</v>
      </c>
      <c r="F19" s="8"/>
      <c r="G19" s="8"/>
      <c r="H19" s="8"/>
      <c r="I19" s="8"/>
      <c r="J19" s="8"/>
      <c r="K19" s="8"/>
      <c r="L19" s="8"/>
      <c r="M19" s="8"/>
      <c r="N19" s="8"/>
      <c r="O19" s="8"/>
    </row>
    <row r="20" ht="24" customHeight="1" spans="1:15">
      <c r="A20" s="57" t="s">
        <v>122</v>
      </c>
      <c r="B20" s="97" t="s">
        <v>123</v>
      </c>
      <c r="C20" s="8">
        <v>408578.9</v>
      </c>
      <c r="D20" s="8">
        <v>408578.9</v>
      </c>
      <c r="E20" s="8">
        <v>408578.9</v>
      </c>
      <c r="F20" s="8"/>
      <c r="G20" s="8"/>
      <c r="H20" s="8"/>
      <c r="I20" s="8"/>
      <c r="J20" s="8"/>
      <c r="K20" s="8"/>
      <c r="L20" s="8"/>
      <c r="M20" s="8"/>
      <c r="N20" s="8"/>
      <c r="O20" s="8"/>
    </row>
    <row r="21" ht="24" customHeight="1" spans="1:15">
      <c r="A21" s="57" t="s">
        <v>124</v>
      </c>
      <c r="B21" s="97" t="s">
        <v>125</v>
      </c>
      <c r="C21" s="8">
        <v>34060</v>
      </c>
      <c r="D21" s="8">
        <v>34060</v>
      </c>
      <c r="E21" s="8">
        <v>34060</v>
      </c>
      <c r="F21" s="8"/>
      <c r="G21" s="8"/>
      <c r="H21" s="8"/>
      <c r="I21" s="8"/>
      <c r="J21" s="8"/>
      <c r="K21" s="8"/>
      <c r="L21" s="8"/>
      <c r="M21" s="8"/>
      <c r="N21" s="8"/>
      <c r="O21" s="8"/>
    </row>
    <row r="22" ht="24" customHeight="1" spans="1:15">
      <c r="A22" s="7" t="s">
        <v>126</v>
      </c>
      <c r="B22" s="95" t="s">
        <v>127</v>
      </c>
      <c r="C22" s="8">
        <v>8800000</v>
      </c>
      <c r="D22" s="8"/>
      <c r="E22" s="8"/>
      <c r="F22" s="8"/>
      <c r="G22" s="8">
        <v>8800000</v>
      </c>
      <c r="H22" s="8"/>
      <c r="I22" s="8"/>
      <c r="J22" s="8"/>
      <c r="K22" s="8"/>
      <c r="L22" s="8"/>
      <c r="M22" s="8"/>
      <c r="N22" s="8"/>
      <c r="O22" s="8"/>
    </row>
    <row r="23" ht="24" customHeight="1" spans="1:15">
      <c r="A23" s="56" t="s">
        <v>128</v>
      </c>
      <c r="B23" s="96" t="s">
        <v>129</v>
      </c>
      <c r="C23" s="8">
        <v>8800000</v>
      </c>
      <c r="D23" s="8"/>
      <c r="E23" s="8"/>
      <c r="F23" s="8"/>
      <c r="G23" s="8">
        <v>8800000</v>
      </c>
      <c r="H23" s="8"/>
      <c r="I23" s="8"/>
      <c r="J23" s="8"/>
      <c r="K23" s="8"/>
      <c r="L23" s="8"/>
      <c r="M23" s="8"/>
      <c r="N23" s="8"/>
      <c r="O23" s="8"/>
    </row>
    <row r="24" ht="24" customHeight="1" spans="1:15">
      <c r="A24" s="57" t="s">
        <v>130</v>
      </c>
      <c r="B24" s="97" t="s">
        <v>131</v>
      </c>
      <c r="C24" s="8">
        <v>7358169</v>
      </c>
      <c r="D24" s="8"/>
      <c r="E24" s="8"/>
      <c r="F24" s="8"/>
      <c r="G24" s="8">
        <v>7358169</v>
      </c>
      <c r="H24" s="8"/>
      <c r="I24" s="8"/>
      <c r="J24" s="8"/>
      <c r="K24" s="8"/>
      <c r="L24" s="8"/>
      <c r="M24" s="8"/>
      <c r="N24" s="8"/>
      <c r="O24" s="8"/>
    </row>
    <row r="25" ht="24" customHeight="1" spans="1:15">
      <c r="A25" s="57" t="s">
        <v>132</v>
      </c>
      <c r="B25" s="97" t="s">
        <v>133</v>
      </c>
      <c r="C25" s="8">
        <v>1441831</v>
      </c>
      <c r="D25" s="8"/>
      <c r="E25" s="8"/>
      <c r="F25" s="8"/>
      <c r="G25" s="8">
        <v>1441831</v>
      </c>
      <c r="H25" s="8"/>
      <c r="I25" s="8"/>
      <c r="J25" s="8"/>
      <c r="K25" s="8"/>
      <c r="L25" s="8"/>
      <c r="M25" s="8"/>
      <c r="N25" s="8"/>
      <c r="O25" s="8"/>
    </row>
    <row r="26" ht="24" customHeight="1" spans="1:15">
      <c r="A26" s="7" t="s">
        <v>134</v>
      </c>
      <c r="B26" s="95" t="s">
        <v>135</v>
      </c>
      <c r="C26" s="8">
        <v>12963037.78</v>
      </c>
      <c r="D26" s="8">
        <v>10963037.78</v>
      </c>
      <c r="E26" s="8">
        <v>10629077.78</v>
      </c>
      <c r="F26" s="8">
        <v>333960</v>
      </c>
      <c r="G26" s="8"/>
      <c r="H26" s="8"/>
      <c r="I26" s="8"/>
      <c r="J26" s="8">
        <v>2000000</v>
      </c>
      <c r="K26" s="8"/>
      <c r="L26" s="8"/>
      <c r="M26" s="8"/>
      <c r="N26" s="8"/>
      <c r="O26" s="8">
        <v>2000000</v>
      </c>
    </row>
    <row r="27" ht="24" customHeight="1" spans="1:15">
      <c r="A27" s="56" t="s">
        <v>136</v>
      </c>
      <c r="B27" s="96" t="s">
        <v>137</v>
      </c>
      <c r="C27" s="8">
        <v>12963037.78</v>
      </c>
      <c r="D27" s="8">
        <v>10963037.78</v>
      </c>
      <c r="E27" s="8">
        <v>10629077.78</v>
      </c>
      <c r="F27" s="8">
        <v>333960</v>
      </c>
      <c r="G27" s="8"/>
      <c r="H27" s="8"/>
      <c r="I27" s="8"/>
      <c r="J27" s="8">
        <v>2000000</v>
      </c>
      <c r="K27" s="8"/>
      <c r="L27" s="8"/>
      <c r="M27" s="8"/>
      <c r="N27" s="8"/>
      <c r="O27" s="8">
        <v>2000000</v>
      </c>
    </row>
    <row r="28" ht="24" customHeight="1" spans="1:15">
      <c r="A28" s="57" t="s">
        <v>138</v>
      </c>
      <c r="B28" s="97" t="s">
        <v>139</v>
      </c>
      <c r="C28" s="8">
        <v>10963037.78</v>
      </c>
      <c r="D28" s="8">
        <v>10963037.78</v>
      </c>
      <c r="E28" s="8">
        <v>10629077.78</v>
      </c>
      <c r="F28" s="8">
        <v>333960</v>
      </c>
      <c r="G28" s="8"/>
      <c r="H28" s="8"/>
      <c r="I28" s="8"/>
      <c r="J28" s="8"/>
      <c r="K28" s="8"/>
      <c r="L28" s="8"/>
      <c r="M28" s="8"/>
      <c r="N28" s="8"/>
      <c r="O28" s="8"/>
    </row>
    <row r="29" ht="24" customHeight="1" spans="1:15">
      <c r="A29" s="57" t="s">
        <v>140</v>
      </c>
      <c r="B29" s="97" t="s">
        <v>141</v>
      </c>
      <c r="C29" s="8">
        <v>2000000</v>
      </c>
      <c r="D29" s="8"/>
      <c r="E29" s="8"/>
      <c r="F29" s="8"/>
      <c r="G29" s="8"/>
      <c r="H29" s="8"/>
      <c r="I29" s="8"/>
      <c r="J29" s="8">
        <v>2000000</v>
      </c>
      <c r="K29" s="8"/>
      <c r="L29" s="8"/>
      <c r="M29" s="8"/>
      <c r="N29" s="8"/>
      <c r="O29" s="8">
        <v>2000000</v>
      </c>
    </row>
    <row r="30" ht="24" customHeight="1" spans="1:15">
      <c r="A30" s="7" t="s">
        <v>142</v>
      </c>
      <c r="B30" s="95" t="s">
        <v>143</v>
      </c>
      <c r="C30" s="8">
        <v>772737</v>
      </c>
      <c r="D30" s="8">
        <v>772737</v>
      </c>
      <c r="E30" s="8">
        <v>772737</v>
      </c>
      <c r="F30" s="8"/>
      <c r="G30" s="8"/>
      <c r="H30" s="8"/>
      <c r="I30" s="8"/>
      <c r="J30" s="8"/>
      <c r="K30" s="8"/>
      <c r="L30" s="8"/>
      <c r="M30" s="8"/>
      <c r="N30" s="8"/>
      <c r="O30" s="8"/>
    </row>
    <row r="31" ht="24" customHeight="1" spans="1:15">
      <c r="A31" s="56" t="s">
        <v>144</v>
      </c>
      <c r="B31" s="96" t="s">
        <v>145</v>
      </c>
      <c r="C31" s="8">
        <v>772737</v>
      </c>
      <c r="D31" s="8">
        <v>772737</v>
      </c>
      <c r="E31" s="8">
        <v>772737</v>
      </c>
      <c r="F31" s="8"/>
      <c r="G31" s="8"/>
      <c r="H31" s="8"/>
      <c r="I31" s="8"/>
      <c r="J31" s="8"/>
      <c r="K31" s="8"/>
      <c r="L31" s="8"/>
      <c r="M31" s="8"/>
      <c r="N31" s="8"/>
      <c r="O31" s="8"/>
    </row>
    <row r="32" ht="24" customHeight="1" spans="1:15">
      <c r="A32" s="57" t="s">
        <v>146</v>
      </c>
      <c r="B32" s="97" t="s">
        <v>147</v>
      </c>
      <c r="C32" s="8">
        <v>772737</v>
      </c>
      <c r="D32" s="8">
        <v>772737</v>
      </c>
      <c r="E32" s="8">
        <v>772737</v>
      </c>
      <c r="F32" s="8"/>
      <c r="G32" s="8"/>
      <c r="H32" s="8"/>
      <c r="I32" s="8"/>
      <c r="J32" s="8"/>
      <c r="K32" s="8"/>
      <c r="L32" s="8"/>
      <c r="M32" s="8"/>
      <c r="N32" s="8"/>
      <c r="O32" s="8"/>
    </row>
    <row r="33" ht="29.35" customHeight="1" spans="1:15">
      <c r="A33" s="98" t="s">
        <v>57</v>
      </c>
      <c r="B33" s="98"/>
      <c r="C33" s="8">
        <v>26740406.02</v>
      </c>
      <c r="D33" s="8">
        <v>15940406.02</v>
      </c>
      <c r="E33" s="8">
        <v>15600446.02</v>
      </c>
      <c r="F33" s="8">
        <v>339960</v>
      </c>
      <c r="G33" s="8">
        <v>8800000</v>
      </c>
      <c r="H33" s="8"/>
      <c r="I33" s="8"/>
      <c r="J33" s="8">
        <v>2000000</v>
      </c>
      <c r="K33" s="8"/>
      <c r="L33" s="8"/>
      <c r="M33" s="8"/>
      <c r="N33" s="8"/>
      <c r="O33" s="8">
        <v>2000000</v>
      </c>
    </row>
  </sheetData>
  <mergeCells count="12">
    <mergeCell ref="A2:O2"/>
    <mergeCell ref="A3:B3"/>
    <mergeCell ref="C3:O3"/>
    <mergeCell ref="D4:F4"/>
    <mergeCell ref="J4:O4"/>
    <mergeCell ref="A33:B33"/>
    <mergeCell ref="A4:A5"/>
    <mergeCell ref="B4:B5"/>
    <mergeCell ref="C4:C5"/>
    <mergeCell ref="G4:G5"/>
    <mergeCell ref="H4:H5"/>
    <mergeCell ref="I4:I5"/>
  </mergeCells>
  <pageMargins left="0.75" right="0.75" top="1" bottom="1" header="0.5" footer="0.5"/>
  <pageSetup paperSize="9" scale="5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topLeftCell="A22" workbookViewId="0">
      <selection activeCell="A1" sqref="A1:D1"/>
    </sheetView>
  </sheetViews>
  <sheetFormatPr defaultColWidth="9" defaultRowHeight="13.5" customHeight="1" outlineLevelCol="3"/>
  <cols>
    <col min="1" max="1" width="35.125" customWidth="1"/>
    <col min="2" max="2" width="19.875" customWidth="1"/>
    <col min="3" max="3" width="34.125" customWidth="1"/>
    <col min="4" max="4" width="27.275" customWidth="1"/>
  </cols>
  <sheetData>
    <row r="1" ht="21" customHeight="1" spans="1:4">
      <c r="A1" s="15" t="s">
        <v>148</v>
      </c>
      <c r="B1" s="15"/>
      <c r="C1" s="15"/>
      <c r="D1" s="15"/>
    </row>
    <row r="2" ht="35" customHeight="1" spans="1:4">
      <c r="A2" s="11" t="str">
        <f>"2025"&amp;"年部门财政拨款收支预算总表"</f>
        <v>2025年部门财政拨款收支预算总表</v>
      </c>
      <c r="B2" s="11"/>
      <c r="C2" s="11"/>
      <c r="D2" s="11"/>
    </row>
    <row r="3" customHeight="1" spans="1:4">
      <c r="A3" s="4" t="str">
        <f>"单位名称："&amp;"楚雄市林业和草原局"</f>
        <v>单位名称：楚雄市林业和草原局</v>
      </c>
      <c r="B3" s="4"/>
      <c r="C3" s="82"/>
      <c r="D3" s="2" t="s">
        <v>54</v>
      </c>
    </row>
    <row r="4" customHeight="1" spans="1:4">
      <c r="A4" s="83" t="s">
        <v>149</v>
      </c>
      <c r="B4" s="83"/>
      <c r="C4" s="83" t="s">
        <v>150</v>
      </c>
      <c r="D4" s="83"/>
    </row>
    <row r="5" ht="42" customHeight="1" spans="1:4">
      <c r="A5" s="83" t="s">
        <v>5</v>
      </c>
      <c r="B5" s="83" t="str">
        <f>"2025"&amp;"年预算数"</f>
        <v>2025年预算数</v>
      </c>
      <c r="C5" s="5" t="s">
        <v>151</v>
      </c>
      <c r="D5" s="83" t="str">
        <f>"2025"&amp;"年预算数"</f>
        <v>2025年预算数</v>
      </c>
    </row>
    <row r="6" ht="24.1" customHeight="1" spans="1:4">
      <c r="A6" s="84" t="s">
        <v>152</v>
      </c>
      <c r="B6" s="8">
        <v>24740406.02</v>
      </c>
      <c r="C6" s="85" t="s">
        <v>153</v>
      </c>
      <c r="D6" s="8">
        <v>24740406.02</v>
      </c>
    </row>
    <row r="7" ht="24.1" customHeight="1" spans="1:4">
      <c r="A7" s="84" t="s">
        <v>154</v>
      </c>
      <c r="B7" s="8">
        <v>15940406.02</v>
      </c>
      <c r="C7" s="85" t="s">
        <v>155</v>
      </c>
      <c r="D7" s="8"/>
    </row>
    <row r="8" ht="24.1" customHeight="1" spans="1:4">
      <c r="A8" s="84" t="s">
        <v>156</v>
      </c>
      <c r="B8" s="8">
        <v>8800000</v>
      </c>
      <c r="C8" s="85" t="s">
        <v>157</v>
      </c>
      <c r="D8" s="8"/>
    </row>
    <row r="9" ht="24.1" customHeight="1" spans="1:4">
      <c r="A9" s="84" t="s">
        <v>158</v>
      </c>
      <c r="B9" s="8"/>
      <c r="C9" s="85" t="s">
        <v>159</v>
      </c>
      <c r="D9" s="8"/>
    </row>
    <row r="10" ht="24.1" customHeight="1" spans="1:4">
      <c r="A10" s="84" t="s">
        <v>160</v>
      </c>
      <c r="B10" s="8"/>
      <c r="C10" s="85" t="s">
        <v>161</v>
      </c>
      <c r="D10" s="8"/>
    </row>
    <row r="11" ht="24.1" customHeight="1" spans="1:4">
      <c r="A11" s="84" t="s">
        <v>154</v>
      </c>
      <c r="B11" s="8"/>
      <c r="C11" s="85" t="s">
        <v>162</v>
      </c>
      <c r="D11" s="8"/>
    </row>
    <row r="12" ht="24.1" customHeight="1" spans="1:4">
      <c r="A12" s="86" t="s">
        <v>156</v>
      </c>
      <c r="B12" s="8"/>
      <c r="C12" s="87" t="s">
        <v>163</v>
      </c>
      <c r="D12" s="8"/>
    </row>
    <row r="13" ht="24.1" customHeight="1" spans="1:4">
      <c r="A13" s="86" t="s">
        <v>158</v>
      </c>
      <c r="B13" s="8"/>
      <c r="C13" s="87" t="s">
        <v>164</v>
      </c>
      <c r="D13" s="8"/>
    </row>
    <row r="14" ht="24.1" customHeight="1" spans="1:4">
      <c r="A14" s="88"/>
      <c r="B14" s="8"/>
      <c r="C14" s="87" t="s">
        <v>165</v>
      </c>
      <c r="D14" s="8">
        <v>3362749.79</v>
      </c>
    </row>
    <row r="15" ht="24.1" customHeight="1" spans="1:4">
      <c r="A15" s="88"/>
      <c r="B15" s="8"/>
      <c r="C15" s="87" t="s">
        <v>166</v>
      </c>
      <c r="D15" s="8"/>
    </row>
    <row r="16" ht="24.1" customHeight="1" spans="1:4">
      <c r="A16" s="88"/>
      <c r="B16" s="8"/>
      <c r="C16" s="87" t="s">
        <v>167</v>
      </c>
      <c r="D16" s="8">
        <v>841881.45</v>
      </c>
    </row>
    <row r="17" ht="24.1" customHeight="1" spans="1:4">
      <c r="A17" s="88"/>
      <c r="B17" s="8"/>
      <c r="C17" s="87" t="s">
        <v>168</v>
      </c>
      <c r="D17" s="8"/>
    </row>
    <row r="18" ht="24.1" customHeight="1" spans="1:4">
      <c r="A18" s="88"/>
      <c r="B18" s="8"/>
      <c r="C18" s="87" t="s">
        <v>169</v>
      </c>
      <c r="D18" s="8">
        <v>8800000</v>
      </c>
    </row>
    <row r="19" ht="24.1" customHeight="1" spans="1:4">
      <c r="A19" s="88"/>
      <c r="B19" s="8"/>
      <c r="C19" s="87" t="s">
        <v>170</v>
      </c>
      <c r="D19" s="8">
        <v>10963037.78</v>
      </c>
    </row>
    <row r="20" ht="24.1" customHeight="1" spans="1:4">
      <c r="A20" s="88"/>
      <c r="B20" s="8"/>
      <c r="C20" s="87" t="s">
        <v>171</v>
      </c>
      <c r="D20" s="8"/>
    </row>
    <row r="21" ht="24.1" customHeight="1" spans="1:4">
      <c r="A21" s="88"/>
      <c r="B21" s="8"/>
      <c r="C21" s="87" t="s">
        <v>172</v>
      </c>
      <c r="D21" s="8"/>
    </row>
    <row r="22" ht="24.1" customHeight="1" spans="1:4">
      <c r="A22" s="88"/>
      <c r="B22" s="8"/>
      <c r="C22" s="87" t="s">
        <v>173</v>
      </c>
      <c r="D22" s="8"/>
    </row>
    <row r="23" ht="24.1" customHeight="1" spans="1:4">
      <c r="A23" s="88"/>
      <c r="B23" s="8"/>
      <c r="C23" s="87" t="s">
        <v>174</v>
      </c>
      <c r="D23" s="8"/>
    </row>
    <row r="24" ht="24.1" customHeight="1" spans="1:4">
      <c r="A24" s="88"/>
      <c r="B24" s="8"/>
      <c r="C24" s="87" t="s">
        <v>175</v>
      </c>
      <c r="D24" s="8"/>
    </row>
    <row r="25" ht="24.1" customHeight="1" spans="1:4">
      <c r="A25" s="88"/>
      <c r="B25" s="8"/>
      <c r="C25" s="87" t="s">
        <v>176</v>
      </c>
      <c r="D25" s="8"/>
    </row>
    <row r="26" ht="24.1" customHeight="1" spans="1:4">
      <c r="A26" s="88"/>
      <c r="B26" s="8"/>
      <c r="C26" s="87" t="s">
        <v>177</v>
      </c>
      <c r="D26" s="8">
        <v>772737</v>
      </c>
    </row>
    <row r="27" ht="24.1" customHeight="1" spans="1:4">
      <c r="A27" s="88"/>
      <c r="B27" s="8"/>
      <c r="C27" s="87" t="s">
        <v>178</v>
      </c>
      <c r="D27" s="8"/>
    </row>
    <row r="28" ht="24.1" customHeight="1" spans="1:4">
      <c r="A28" s="88"/>
      <c r="B28" s="8"/>
      <c r="C28" s="87" t="s">
        <v>179</v>
      </c>
      <c r="D28" s="8"/>
    </row>
    <row r="29" ht="24.1" customHeight="1" spans="1:4">
      <c r="A29" s="88"/>
      <c r="B29" s="8"/>
      <c r="C29" s="87" t="s">
        <v>180</v>
      </c>
      <c r="D29" s="8"/>
    </row>
    <row r="30" ht="24.1" customHeight="1" spans="1:4">
      <c r="A30" s="88"/>
      <c r="B30" s="8"/>
      <c r="C30" s="87" t="s">
        <v>181</v>
      </c>
      <c r="D30" s="8"/>
    </row>
    <row r="31" ht="24.1" customHeight="1" spans="1:4">
      <c r="A31" s="88"/>
      <c r="B31" s="8"/>
      <c r="C31" s="86" t="s">
        <v>182</v>
      </c>
      <c r="D31" s="8"/>
    </row>
    <row r="32" ht="24.1" customHeight="1" spans="1:4">
      <c r="A32" s="88"/>
      <c r="B32" s="8"/>
      <c r="C32" s="86" t="s">
        <v>183</v>
      </c>
      <c r="D32" s="8"/>
    </row>
    <row r="33" ht="24.1" customHeight="1" spans="1:4">
      <c r="A33" s="88"/>
      <c r="B33" s="8"/>
      <c r="C33" s="89" t="s">
        <v>184</v>
      </c>
      <c r="D33" s="8"/>
    </row>
    <row r="34" ht="24" customHeight="1" spans="1:4">
      <c r="A34" s="90"/>
      <c r="B34" s="8"/>
      <c r="C34" s="91" t="s">
        <v>185</v>
      </c>
      <c r="D34" s="8"/>
    </row>
    <row r="35" ht="24" customHeight="1" spans="1:4">
      <c r="A35" s="90"/>
      <c r="B35" s="8"/>
      <c r="C35" s="91" t="s">
        <v>186</v>
      </c>
      <c r="D35" s="8"/>
    </row>
    <row r="36" ht="24" customHeight="1" spans="1:4">
      <c r="A36" s="90"/>
      <c r="B36" s="8"/>
      <c r="C36" s="91" t="s">
        <v>187</v>
      </c>
      <c r="D36" s="8"/>
    </row>
    <row r="37" ht="24" customHeight="1" spans="1:4">
      <c r="A37" s="90"/>
      <c r="B37" s="8"/>
      <c r="C37" s="89" t="s">
        <v>188</v>
      </c>
      <c r="D37" s="92"/>
    </row>
    <row r="38" ht="24.1" customHeight="1" spans="1:4">
      <c r="A38" s="90" t="s">
        <v>51</v>
      </c>
      <c r="B38" s="8">
        <v>24740406.02</v>
      </c>
      <c r="C38" s="90" t="s">
        <v>189</v>
      </c>
      <c r="D38" s="8">
        <v>24740406.02</v>
      </c>
    </row>
  </sheetData>
  <mergeCells count="5">
    <mergeCell ref="A1:D1"/>
    <mergeCell ref="A2:D2"/>
    <mergeCell ref="A3:B3"/>
    <mergeCell ref="A4:B4"/>
    <mergeCell ref="C4:D4"/>
  </mergeCells>
  <pageMargins left="0.75" right="0.75" top="1" bottom="1" header="0.5" footer="0.5"/>
  <pageSetup paperSize="9" scale="7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8"/>
  <sheetViews>
    <sheetView showZeros="0" workbookViewId="0">
      <selection activeCell="A1" sqref="A1:G1"/>
    </sheetView>
  </sheetViews>
  <sheetFormatPr defaultColWidth="9" defaultRowHeight="13.5" customHeight="1" outlineLevelCol="6"/>
  <cols>
    <col min="1" max="1" width="18.575" customWidth="1"/>
    <col min="2" max="2" width="21.8416666666667" customWidth="1"/>
    <col min="3" max="7" width="26.125" customWidth="1"/>
  </cols>
  <sheetData>
    <row r="1" ht="27" customHeight="1" spans="1:7">
      <c r="A1" s="24" t="s">
        <v>190</v>
      </c>
      <c r="B1" s="24"/>
      <c r="C1" s="24"/>
      <c r="D1" s="24"/>
      <c r="E1" s="24"/>
      <c r="F1" s="24"/>
      <c r="G1" s="24"/>
    </row>
    <row r="2" ht="35.65" customHeight="1" spans="1:7">
      <c r="A2" s="21" t="str">
        <f>"2025"&amp;"年一般公共预算支出预算表（按功能科目分类）"</f>
        <v>2025年一般公共预算支出预算表（按功能科目分类）</v>
      </c>
      <c r="B2" s="21"/>
      <c r="C2" s="21"/>
      <c r="D2" s="21"/>
      <c r="E2" s="21"/>
      <c r="F2" s="21"/>
      <c r="G2" s="21"/>
    </row>
    <row r="3" ht="26.35" customHeight="1" spans="1:7">
      <c r="A3" s="20" t="str">
        <f>"单位名称："&amp;"楚雄市林业和草原局"</f>
        <v>单位名称：楚雄市林业和草原局</v>
      </c>
      <c r="B3" s="20"/>
      <c r="C3" s="20"/>
      <c r="D3" s="20"/>
      <c r="E3" s="20"/>
      <c r="F3" s="81"/>
      <c r="G3" s="24" t="s">
        <v>2</v>
      </c>
    </row>
    <row r="4" ht="18.85" customHeight="1" spans="1:7">
      <c r="A4" s="9" t="s">
        <v>191</v>
      </c>
      <c r="B4" s="9"/>
      <c r="C4" s="9" t="s">
        <v>57</v>
      </c>
      <c r="D4" s="9" t="s">
        <v>76</v>
      </c>
      <c r="E4" s="9"/>
      <c r="F4" s="9"/>
      <c r="G4" s="9" t="s">
        <v>77</v>
      </c>
    </row>
    <row r="5" ht="18.85" customHeight="1" spans="1:7">
      <c r="A5" s="9" t="s">
        <v>73</v>
      </c>
      <c r="B5" s="9" t="s">
        <v>74</v>
      </c>
      <c r="C5" s="9"/>
      <c r="D5" s="9" t="s">
        <v>59</v>
      </c>
      <c r="E5" s="9" t="s">
        <v>192</v>
      </c>
      <c r="F5" s="9" t="s">
        <v>193</v>
      </c>
      <c r="G5" s="9"/>
    </row>
    <row r="6" ht="18.85" customHeight="1" spans="1:7">
      <c r="A6" s="9" t="s">
        <v>83</v>
      </c>
      <c r="B6" s="9">
        <v>2</v>
      </c>
      <c r="C6" s="9" t="s">
        <v>85</v>
      </c>
      <c r="D6" s="9" t="s">
        <v>86</v>
      </c>
      <c r="E6" s="9" t="s">
        <v>87</v>
      </c>
      <c r="F6" s="9" t="s">
        <v>88</v>
      </c>
      <c r="G6" s="9" t="s">
        <v>89</v>
      </c>
    </row>
    <row r="7" ht="18.85" customHeight="1" spans="1:7">
      <c r="A7" s="7" t="s">
        <v>97</v>
      </c>
      <c r="B7" s="7" t="s">
        <v>98</v>
      </c>
      <c r="C7" s="8">
        <v>3362749.79</v>
      </c>
      <c r="D7" s="8">
        <v>3356749.79</v>
      </c>
      <c r="E7" s="8">
        <v>3329449.79</v>
      </c>
      <c r="F7" s="8">
        <v>27300</v>
      </c>
      <c r="G7" s="8">
        <v>6000</v>
      </c>
    </row>
    <row r="8" ht="18.85" customHeight="1" spans="1:7">
      <c r="A8" s="56" t="s">
        <v>99</v>
      </c>
      <c r="B8" s="56" t="s">
        <v>100</v>
      </c>
      <c r="C8" s="8">
        <v>3254417.44</v>
      </c>
      <c r="D8" s="8">
        <v>3248417.44</v>
      </c>
      <c r="E8" s="8">
        <v>3221117.44</v>
      </c>
      <c r="F8" s="8">
        <v>27300</v>
      </c>
      <c r="G8" s="8">
        <v>6000</v>
      </c>
    </row>
    <row r="9" ht="18.85" customHeight="1" spans="1:7">
      <c r="A9" s="57" t="s">
        <v>101</v>
      </c>
      <c r="B9" s="57" t="s">
        <v>102</v>
      </c>
      <c r="C9" s="8">
        <v>1465432.8</v>
      </c>
      <c r="D9" s="8">
        <v>1459432.8</v>
      </c>
      <c r="E9" s="8">
        <v>1432132.8</v>
      </c>
      <c r="F9" s="8">
        <v>27300</v>
      </c>
      <c r="G9" s="8">
        <v>6000</v>
      </c>
    </row>
    <row r="10" ht="18.85" customHeight="1" spans="1:7">
      <c r="A10" s="57" t="s">
        <v>103</v>
      </c>
      <c r="B10" s="57" t="s">
        <v>104</v>
      </c>
      <c r="C10" s="8">
        <v>1158984.64</v>
      </c>
      <c r="D10" s="8">
        <v>1158984.64</v>
      </c>
      <c r="E10" s="8">
        <v>1158984.64</v>
      </c>
      <c r="F10" s="8"/>
      <c r="G10" s="8"/>
    </row>
    <row r="11" ht="18.85" customHeight="1" spans="1:7">
      <c r="A11" s="57" t="s">
        <v>105</v>
      </c>
      <c r="B11" s="57" t="s">
        <v>106</v>
      </c>
      <c r="C11" s="8">
        <v>630000</v>
      </c>
      <c r="D11" s="8">
        <v>630000</v>
      </c>
      <c r="E11" s="8">
        <v>630000</v>
      </c>
      <c r="F11" s="8"/>
      <c r="G11" s="8"/>
    </row>
    <row r="12" ht="18.85" customHeight="1" spans="1:7">
      <c r="A12" s="56" t="s">
        <v>107</v>
      </c>
      <c r="B12" s="56" t="s">
        <v>108</v>
      </c>
      <c r="C12" s="8">
        <v>79284</v>
      </c>
      <c r="D12" s="8">
        <v>79284</v>
      </c>
      <c r="E12" s="8">
        <v>79284</v>
      </c>
      <c r="F12" s="8"/>
      <c r="G12" s="8"/>
    </row>
    <row r="13" ht="18.85" customHeight="1" spans="1:7">
      <c r="A13" s="57" t="s">
        <v>109</v>
      </c>
      <c r="B13" s="57" t="s">
        <v>110</v>
      </c>
      <c r="C13" s="8">
        <v>79284</v>
      </c>
      <c r="D13" s="8">
        <v>79284</v>
      </c>
      <c r="E13" s="8">
        <v>79284</v>
      </c>
      <c r="F13" s="8"/>
      <c r="G13" s="8"/>
    </row>
    <row r="14" ht="18.85" customHeight="1" spans="1:7">
      <c r="A14" s="56" t="s">
        <v>111</v>
      </c>
      <c r="B14" s="56" t="s">
        <v>112</v>
      </c>
      <c r="C14" s="8">
        <v>29048.35</v>
      </c>
      <c r="D14" s="8">
        <v>29048.35</v>
      </c>
      <c r="E14" s="8">
        <v>29048.35</v>
      </c>
      <c r="F14" s="8"/>
      <c r="G14" s="8"/>
    </row>
    <row r="15" ht="18.85" customHeight="1" spans="1:7">
      <c r="A15" s="57" t="s">
        <v>113</v>
      </c>
      <c r="B15" s="57" t="s">
        <v>112</v>
      </c>
      <c r="C15" s="8">
        <v>29048.35</v>
      </c>
      <c r="D15" s="8">
        <v>29048.35</v>
      </c>
      <c r="E15" s="8">
        <v>29048.35</v>
      </c>
      <c r="F15" s="8"/>
      <c r="G15" s="8"/>
    </row>
    <row r="16" ht="18.85" customHeight="1" spans="1:7">
      <c r="A16" s="7" t="s">
        <v>114</v>
      </c>
      <c r="B16" s="7" t="s">
        <v>115</v>
      </c>
      <c r="C16" s="8">
        <v>841881.45</v>
      </c>
      <c r="D16" s="8">
        <v>841881.45</v>
      </c>
      <c r="E16" s="8">
        <v>841881.45</v>
      </c>
      <c r="F16" s="8"/>
      <c r="G16" s="8"/>
    </row>
    <row r="17" ht="18.85" customHeight="1" spans="1:7">
      <c r="A17" s="56" t="s">
        <v>116</v>
      </c>
      <c r="B17" s="56" t="s">
        <v>117</v>
      </c>
      <c r="C17" s="8">
        <v>841881.45</v>
      </c>
      <c r="D17" s="8">
        <v>841881.45</v>
      </c>
      <c r="E17" s="8">
        <v>841881.45</v>
      </c>
      <c r="F17" s="8"/>
      <c r="G17" s="8"/>
    </row>
    <row r="18" ht="18.85" customHeight="1" spans="1:7">
      <c r="A18" s="57" t="s">
        <v>118</v>
      </c>
      <c r="B18" s="57" t="s">
        <v>119</v>
      </c>
      <c r="C18" s="8">
        <v>117058.6</v>
      </c>
      <c r="D18" s="8">
        <v>117058.6</v>
      </c>
      <c r="E18" s="8">
        <v>117058.6</v>
      </c>
      <c r="F18" s="8"/>
      <c r="G18" s="8"/>
    </row>
    <row r="19" ht="18.85" customHeight="1" spans="1:7">
      <c r="A19" s="57" t="s">
        <v>120</v>
      </c>
      <c r="B19" s="57" t="s">
        <v>121</v>
      </c>
      <c r="C19" s="8">
        <v>282183.95</v>
      </c>
      <c r="D19" s="8">
        <v>282183.95</v>
      </c>
      <c r="E19" s="8">
        <v>282183.95</v>
      </c>
      <c r="F19" s="8"/>
      <c r="G19" s="8"/>
    </row>
    <row r="20" ht="18.85" customHeight="1" spans="1:7">
      <c r="A20" s="57" t="s">
        <v>122</v>
      </c>
      <c r="B20" s="57" t="s">
        <v>123</v>
      </c>
      <c r="C20" s="8">
        <v>408578.9</v>
      </c>
      <c r="D20" s="8">
        <v>408578.9</v>
      </c>
      <c r="E20" s="8">
        <v>408578.9</v>
      </c>
      <c r="F20" s="8"/>
      <c r="G20" s="8"/>
    </row>
    <row r="21" ht="18.85" customHeight="1" spans="1:7">
      <c r="A21" s="57" t="s">
        <v>124</v>
      </c>
      <c r="B21" s="57" t="s">
        <v>125</v>
      </c>
      <c r="C21" s="8">
        <v>34060</v>
      </c>
      <c r="D21" s="8">
        <v>34060</v>
      </c>
      <c r="E21" s="8">
        <v>34060</v>
      </c>
      <c r="F21" s="8"/>
      <c r="G21" s="8"/>
    </row>
    <row r="22" ht="18.85" customHeight="1" spans="1:7">
      <c r="A22" s="7" t="s">
        <v>134</v>
      </c>
      <c r="B22" s="7" t="s">
        <v>135</v>
      </c>
      <c r="C22" s="8">
        <v>10963037.78</v>
      </c>
      <c r="D22" s="8">
        <v>10629077.78</v>
      </c>
      <c r="E22" s="8">
        <v>9619642.63</v>
      </c>
      <c r="F22" s="8">
        <v>1009435.15</v>
      </c>
      <c r="G22" s="8">
        <v>333960</v>
      </c>
    </row>
    <row r="23" ht="18.85" customHeight="1" spans="1:7">
      <c r="A23" s="56" t="s">
        <v>136</v>
      </c>
      <c r="B23" s="56" t="s">
        <v>137</v>
      </c>
      <c r="C23" s="8">
        <v>10963037.78</v>
      </c>
      <c r="D23" s="8">
        <v>10629077.78</v>
      </c>
      <c r="E23" s="8">
        <v>9619642.63</v>
      </c>
      <c r="F23" s="8">
        <v>1009435.15</v>
      </c>
      <c r="G23" s="8">
        <v>333960</v>
      </c>
    </row>
    <row r="24" ht="18.85" customHeight="1" spans="1:7">
      <c r="A24" s="57" t="s">
        <v>138</v>
      </c>
      <c r="B24" s="57" t="s">
        <v>139</v>
      </c>
      <c r="C24" s="8">
        <v>10963037.78</v>
      </c>
      <c r="D24" s="8">
        <v>10629077.78</v>
      </c>
      <c r="E24" s="8">
        <v>9619642.63</v>
      </c>
      <c r="F24" s="8">
        <v>1009435.15</v>
      </c>
      <c r="G24" s="8">
        <v>333960</v>
      </c>
    </row>
    <row r="25" ht="18.85" customHeight="1" spans="1:7">
      <c r="A25" s="7" t="s">
        <v>142</v>
      </c>
      <c r="B25" s="7" t="s">
        <v>143</v>
      </c>
      <c r="C25" s="8">
        <v>772737</v>
      </c>
      <c r="D25" s="8">
        <v>772737</v>
      </c>
      <c r="E25" s="8">
        <v>772737</v>
      </c>
      <c r="F25" s="8"/>
      <c r="G25" s="8"/>
    </row>
    <row r="26" ht="18.85" customHeight="1" spans="1:7">
      <c r="A26" s="56" t="s">
        <v>144</v>
      </c>
      <c r="B26" s="56" t="s">
        <v>145</v>
      </c>
      <c r="C26" s="8">
        <v>772737</v>
      </c>
      <c r="D26" s="8">
        <v>772737</v>
      </c>
      <c r="E26" s="8">
        <v>772737</v>
      </c>
      <c r="F26" s="8"/>
      <c r="G26" s="8"/>
    </row>
    <row r="27" ht="18.85" customHeight="1" spans="1:7">
      <c r="A27" s="57" t="s">
        <v>146</v>
      </c>
      <c r="B27" s="57" t="s">
        <v>147</v>
      </c>
      <c r="C27" s="8">
        <v>772737</v>
      </c>
      <c r="D27" s="8">
        <v>772737</v>
      </c>
      <c r="E27" s="8">
        <v>772737</v>
      </c>
      <c r="F27" s="8"/>
      <c r="G27" s="8"/>
    </row>
    <row r="28" ht="18.85" customHeight="1" spans="1:7">
      <c r="A28" s="9" t="s">
        <v>194</v>
      </c>
      <c r="B28" s="9"/>
      <c r="C28" s="8">
        <v>15940406.02</v>
      </c>
      <c r="D28" s="8">
        <v>15600446.02</v>
      </c>
      <c r="E28" s="8">
        <v>14563710.87</v>
      </c>
      <c r="F28" s="8">
        <v>1036735.15</v>
      </c>
      <c r="G28" s="8">
        <v>339960</v>
      </c>
    </row>
  </sheetData>
  <mergeCells count="8">
    <mergeCell ref="A1:G1"/>
    <mergeCell ref="A2:G2"/>
    <mergeCell ref="A3:E3"/>
    <mergeCell ref="A4:B4"/>
    <mergeCell ref="D4:F4"/>
    <mergeCell ref="A28:B28"/>
    <mergeCell ref="C4:C5"/>
    <mergeCell ref="G4:G5"/>
  </mergeCells>
  <pageMargins left="0.75" right="0.75" top="1" bottom="1" header="0.5" footer="0.5"/>
  <pageSetup paperSize="9" scale="7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6" sqref="A6:A7"/>
    </sheetView>
  </sheetViews>
  <sheetFormatPr defaultColWidth="9" defaultRowHeight="13.5" customHeight="1" outlineLevelRow="6" outlineLevelCol="5"/>
  <cols>
    <col min="1" max="2" width="23.125" customWidth="1"/>
    <col min="3" max="6" width="20.125" customWidth="1"/>
  </cols>
  <sheetData>
    <row r="1" ht="16.9" customHeight="1" spans="1:6">
      <c r="A1" s="74" t="s">
        <v>195</v>
      </c>
      <c r="B1" s="75"/>
      <c r="C1" s="75"/>
      <c r="D1" s="75"/>
      <c r="E1" s="76"/>
      <c r="F1" s="75"/>
    </row>
    <row r="2" ht="52.6" customHeight="1" spans="1:6">
      <c r="A2" s="21" t="str">
        <f>"2025"&amp;"年一般公共预算“三公”经费支出预算表"</f>
        <v>2025年一般公共预算“三公”经费支出预算表</v>
      </c>
      <c r="B2" s="21"/>
      <c r="C2" s="21"/>
      <c r="D2" s="21"/>
      <c r="E2" s="21"/>
      <c r="F2" s="21"/>
    </row>
    <row r="3" ht="19.6" customHeight="1" spans="1:6">
      <c r="A3" s="20" t="str">
        <f>"单位名称："&amp;"楚雄市林业和草原局"</f>
        <v>单位名称：楚雄市林业和草原局</v>
      </c>
      <c r="B3" s="20"/>
      <c r="C3" s="24" t="s">
        <v>54</v>
      </c>
      <c r="D3" s="24"/>
      <c r="E3" s="24"/>
      <c r="F3" s="24"/>
    </row>
    <row r="4" ht="18.85" customHeight="1" spans="1:6">
      <c r="A4" s="9" t="s">
        <v>196</v>
      </c>
      <c r="B4" s="9" t="s">
        <v>197</v>
      </c>
      <c r="C4" s="9" t="s">
        <v>198</v>
      </c>
      <c r="D4" s="9"/>
      <c r="E4" s="9"/>
      <c r="F4" s="9" t="s">
        <v>199</v>
      </c>
    </row>
    <row r="5" ht="18.85" customHeight="1" spans="1:6">
      <c r="A5" s="9"/>
      <c r="B5" s="9"/>
      <c r="C5" s="9" t="s">
        <v>59</v>
      </c>
      <c r="D5" s="9" t="s">
        <v>200</v>
      </c>
      <c r="E5" s="9" t="s">
        <v>201</v>
      </c>
      <c r="F5" s="9"/>
    </row>
    <row r="6" ht="18.85" customHeight="1" spans="1:6">
      <c r="A6" s="77" t="s">
        <v>83</v>
      </c>
      <c r="B6" s="78" t="s">
        <v>84</v>
      </c>
      <c r="C6" s="78" t="s">
        <v>85</v>
      </c>
      <c r="D6" s="78" t="s">
        <v>86</v>
      </c>
      <c r="E6" s="78" t="s">
        <v>87</v>
      </c>
      <c r="F6" s="78" t="s">
        <v>88</v>
      </c>
    </row>
    <row r="7" ht="18.85" customHeight="1" spans="1:6">
      <c r="A7" s="79">
        <v>471250</v>
      </c>
      <c r="B7" s="80"/>
      <c r="C7" s="8">
        <v>452200</v>
      </c>
      <c r="D7" s="8"/>
      <c r="E7" s="8">
        <v>452200</v>
      </c>
      <c r="F7" s="8">
        <v>19050</v>
      </c>
    </row>
  </sheetData>
  <mergeCells count="8">
    <mergeCell ref="A1:F1"/>
    <mergeCell ref="A2:F2"/>
    <mergeCell ref="A3:B3"/>
    <mergeCell ref="C3:F3"/>
    <mergeCell ref="C4:E4"/>
    <mergeCell ref="A4:A5"/>
    <mergeCell ref="B4:B5"/>
    <mergeCell ref="F4:F5"/>
  </mergeCells>
  <pageMargins left="0.75" right="0.75"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50"/>
  <sheetViews>
    <sheetView showZeros="0" workbookViewId="0">
      <selection activeCell="J57" sqref="J57"/>
    </sheetView>
  </sheetViews>
  <sheetFormatPr defaultColWidth="10.7083333333333" defaultRowHeight="14.25" customHeight="1"/>
  <cols>
    <col min="1" max="1" width="17.5" customWidth="1"/>
    <col min="2" max="2" width="18.75" customWidth="1"/>
    <col min="3" max="3" width="25.125" style="67" customWidth="1"/>
    <col min="4" max="4" width="9" style="67" customWidth="1"/>
    <col min="5" max="5" width="16.75" style="67" customWidth="1"/>
    <col min="6" max="6" width="8.5" style="67" customWidth="1"/>
    <col min="7" max="7" width="14.25" style="67" customWidth="1"/>
    <col min="8" max="8" width="11" style="67" customWidth="1"/>
    <col min="9" max="9" width="11.375" style="67" customWidth="1"/>
    <col min="10" max="10" width="9.75" style="67" customWidth="1"/>
    <col min="11" max="11" width="5.75" style="67" customWidth="1"/>
    <col min="12" max="12" width="9.5" style="67" customWidth="1"/>
    <col min="13" max="13" width="11.5" style="67" customWidth="1"/>
    <col min="14" max="14" width="7.75" style="67" customWidth="1"/>
    <col min="15" max="15" width="11" style="67" customWidth="1"/>
    <col min="16" max="16" width="8.875" style="67" customWidth="1"/>
    <col min="17" max="17" width="8.125" style="67" customWidth="1"/>
    <col min="18" max="18" width="7.875" style="67" customWidth="1"/>
    <col min="19" max="19" width="9" style="67" customWidth="1"/>
    <col min="20" max="20" width="10.875" style="67" customWidth="1"/>
    <col min="21" max="21" width="11.75" style="67" customWidth="1"/>
    <col min="22" max="22" width="12" style="67" customWidth="1"/>
    <col min="23" max="23" width="11.25" style="67" customWidth="1"/>
    <col min="24" max="24" width="13.875" style="67" customWidth="1"/>
  </cols>
  <sheetData>
    <row r="1" ht="13.5" customHeight="1" spans="1:24">
      <c r="A1" s="10"/>
      <c r="B1" s="10"/>
      <c r="C1" s="68"/>
      <c r="D1" s="68"/>
      <c r="E1" s="68"/>
      <c r="F1" s="68"/>
      <c r="G1" s="68"/>
      <c r="H1" s="68"/>
      <c r="I1" s="68"/>
      <c r="J1" s="68"/>
      <c r="K1" s="68"/>
      <c r="L1" s="68"/>
      <c r="M1" s="68"/>
      <c r="N1" s="68"/>
      <c r="O1" s="68"/>
      <c r="P1" s="68"/>
      <c r="Q1" s="68"/>
      <c r="R1" s="68"/>
      <c r="S1" s="68"/>
      <c r="T1" s="68"/>
      <c r="U1" s="68"/>
      <c r="V1" s="68"/>
      <c r="W1" s="68"/>
      <c r="X1" s="15" t="s">
        <v>202</v>
      </c>
    </row>
    <row r="2" ht="45" customHeight="1" spans="1:24">
      <c r="A2" s="11" t="s">
        <v>203</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"单位名称："&amp;"楚雄市林业和草原局"</f>
        <v>单位名称：楚雄市林业和草原局</v>
      </c>
      <c r="B3" s="10"/>
      <c r="C3" s="68"/>
      <c r="D3" s="68"/>
      <c r="E3" s="68"/>
      <c r="F3" s="68"/>
      <c r="G3" s="68"/>
      <c r="H3" s="68"/>
      <c r="I3" s="68"/>
      <c r="J3" s="68"/>
      <c r="K3" s="68"/>
      <c r="L3" s="68"/>
      <c r="M3" s="68"/>
      <c r="N3" s="68"/>
      <c r="O3" s="68"/>
      <c r="P3" s="68"/>
      <c r="Q3" s="68"/>
      <c r="R3" s="68"/>
      <c r="S3" s="68"/>
      <c r="T3" s="68"/>
      <c r="U3" s="68"/>
      <c r="V3" s="68"/>
      <c r="W3" s="68"/>
      <c r="X3" s="15" t="s">
        <v>54</v>
      </c>
    </row>
    <row r="4" ht="18" customHeight="1" spans="1:24">
      <c r="A4" s="5" t="s">
        <v>204</v>
      </c>
      <c r="B4" s="5" t="s">
        <v>205</v>
      </c>
      <c r="C4" s="5" t="s">
        <v>206</v>
      </c>
      <c r="D4" s="5" t="s">
        <v>207</v>
      </c>
      <c r="E4" s="5" t="s">
        <v>208</v>
      </c>
      <c r="F4" s="5" t="s">
        <v>209</v>
      </c>
      <c r="G4" s="5" t="s">
        <v>210</v>
      </c>
      <c r="H4" s="5" t="s">
        <v>211</v>
      </c>
      <c r="I4" s="5" t="s">
        <v>211</v>
      </c>
      <c r="J4" s="5"/>
      <c r="K4" s="5"/>
      <c r="L4" s="5"/>
      <c r="M4" s="5"/>
      <c r="N4" s="5"/>
      <c r="O4" s="5"/>
      <c r="P4" s="5"/>
      <c r="Q4" s="5"/>
      <c r="R4" s="5" t="s">
        <v>63</v>
      </c>
      <c r="S4" s="5" t="s">
        <v>64</v>
      </c>
      <c r="T4" s="5"/>
      <c r="U4" s="5"/>
      <c r="V4" s="5"/>
      <c r="W4" s="5"/>
      <c r="X4" s="5"/>
    </row>
    <row r="5" ht="18" customHeight="1" spans="1:24">
      <c r="A5" s="5"/>
      <c r="B5" s="5"/>
      <c r="C5" s="5"/>
      <c r="D5" s="5"/>
      <c r="E5" s="5"/>
      <c r="F5" s="5"/>
      <c r="G5" s="5"/>
      <c r="H5" s="5" t="s">
        <v>212</v>
      </c>
      <c r="I5" s="5" t="s">
        <v>60</v>
      </c>
      <c r="J5" s="5"/>
      <c r="K5" s="5"/>
      <c r="L5" s="5"/>
      <c r="M5" s="5"/>
      <c r="N5" s="5"/>
      <c r="O5" s="5" t="s">
        <v>213</v>
      </c>
      <c r="P5" s="5"/>
      <c r="Q5" s="5"/>
      <c r="R5" s="5" t="s">
        <v>63</v>
      </c>
      <c r="S5" s="5" t="s">
        <v>64</v>
      </c>
      <c r="T5" s="5" t="s">
        <v>65</v>
      </c>
      <c r="U5" s="5" t="s">
        <v>64</v>
      </c>
      <c r="V5" s="5" t="s">
        <v>67</v>
      </c>
      <c r="W5" s="5" t="s">
        <v>68</v>
      </c>
      <c r="X5" s="5" t="s">
        <v>69</v>
      </c>
    </row>
    <row r="6" customHeight="1" spans="1:24">
      <c r="A6" s="5"/>
      <c r="B6" s="5"/>
      <c r="C6" s="5"/>
      <c r="D6" s="5"/>
      <c r="E6" s="5"/>
      <c r="F6" s="5"/>
      <c r="G6" s="5"/>
      <c r="H6" s="5"/>
      <c r="I6" s="5" t="s">
        <v>214</v>
      </c>
      <c r="J6" s="5" t="s">
        <v>215</v>
      </c>
      <c r="K6" s="5" t="s">
        <v>216</v>
      </c>
      <c r="L6" s="5" t="s">
        <v>217</v>
      </c>
      <c r="M6" s="5" t="s">
        <v>218</v>
      </c>
      <c r="N6" s="5" t="s">
        <v>219</v>
      </c>
      <c r="O6" s="5" t="s">
        <v>60</v>
      </c>
      <c r="P6" s="5" t="s">
        <v>61</v>
      </c>
      <c r="Q6" s="5" t="s">
        <v>62</v>
      </c>
      <c r="R6" s="5"/>
      <c r="S6" s="5" t="s">
        <v>59</v>
      </c>
      <c r="T6" s="5" t="s">
        <v>65</v>
      </c>
      <c r="U6" s="5" t="s">
        <v>220</v>
      </c>
      <c r="V6" s="5" t="s">
        <v>67</v>
      </c>
      <c r="W6" s="5" t="s">
        <v>68</v>
      </c>
      <c r="X6" s="5" t="s">
        <v>69</v>
      </c>
    </row>
    <row r="7" ht="37.5" customHeight="1" spans="1:24">
      <c r="A7" s="5"/>
      <c r="B7" s="5"/>
      <c r="C7" s="5"/>
      <c r="D7" s="5"/>
      <c r="E7" s="5"/>
      <c r="F7" s="5"/>
      <c r="G7" s="5"/>
      <c r="H7" s="5"/>
      <c r="I7" s="5" t="s">
        <v>59</v>
      </c>
      <c r="J7" s="5" t="s">
        <v>221</v>
      </c>
      <c r="K7" s="5" t="s">
        <v>215</v>
      </c>
      <c r="L7" s="5" t="s">
        <v>217</v>
      </c>
      <c r="M7" s="5" t="s">
        <v>218</v>
      </c>
      <c r="N7" s="5" t="s">
        <v>219</v>
      </c>
      <c r="O7" s="5" t="s">
        <v>217</v>
      </c>
      <c r="P7" s="5" t="s">
        <v>218</v>
      </c>
      <c r="Q7" s="5" t="s">
        <v>219</v>
      </c>
      <c r="R7" s="5" t="s">
        <v>63</v>
      </c>
      <c r="S7" s="5" t="s">
        <v>59</v>
      </c>
      <c r="T7" s="5" t="s">
        <v>65</v>
      </c>
      <c r="U7" s="5" t="s">
        <v>220</v>
      </c>
      <c r="V7" s="5" t="s">
        <v>67</v>
      </c>
      <c r="W7" s="5" t="s">
        <v>68</v>
      </c>
      <c r="X7" s="5" t="s">
        <v>69</v>
      </c>
    </row>
    <row r="8" ht="24.1" customHeight="1" spans="1:24">
      <c r="A8" s="69">
        <v>1</v>
      </c>
      <c r="B8" s="69">
        <v>2</v>
      </c>
      <c r="C8" s="70">
        <v>3</v>
      </c>
      <c r="D8" s="70">
        <v>4</v>
      </c>
      <c r="E8" s="70">
        <v>5</v>
      </c>
      <c r="F8" s="71">
        <v>6</v>
      </c>
      <c r="G8" s="71">
        <v>7</v>
      </c>
      <c r="H8" s="70">
        <v>8</v>
      </c>
      <c r="I8" s="70">
        <v>9</v>
      </c>
      <c r="J8" s="70">
        <v>10</v>
      </c>
      <c r="K8" s="70">
        <v>11</v>
      </c>
      <c r="L8" s="70">
        <v>12</v>
      </c>
      <c r="M8" s="70">
        <v>13</v>
      </c>
      <c r="N8" s="70">
        <v>14</v>
      </c>
      <c r="O8" s="70">
        <v>15</v>
      </c>
      <c r="P8" s="70">
        <v>16</v>
      </c>
      <c r="Q8" s="70">
        <v>17</v>
      </c>
      <c r="R8" s="70">
        <v>18</v>
      </c>
      <c r="S8" s="70">
        <v>19</v>
      </c>
      <c r="T8" s="70">
        <v>20</v>
      </c>
      <c r="U8" s="70">
        <v>21</v>
      </c>
      <c r="V8" s="70">
        <v>22</v>
      </c>
      <c r="W8" s="70">
        <v>23</v>
      </c>
      <c r="X8" s="70">
        <v>24</v>
      </c>
    </row>
    <row r="9" ht="30.85" customHeight="1" spans="1:24">
      <c r="A9" s="7" t="s">
        <v>71</v>
      </c>
      <c r="B9" s="7"/>
      <c r="C9" s="72"/>
      <c r="D9" s="72"/>
      <c r="E9" s="72"/>
      <c r="F9" s="72"/>
      <c r="G9" s="72"/>
      <c r="H9" s="73">
        <v>15600446.02</v>
      </c>
      <c r="I9" s="73">
        <v>15600446.02</v>
      </c>
      <c r="J9" s="73"/>
      <c r="K9" s="73"/>
      <c r="L9" s="73"/>
      <c r="M9" s="73">
        <v>15600446.02</v>
      </c>
      <c r="N9" s="73"/>
      <c r="O9" s="73"/>
      <c r="P9" s="73"/>
      <c r="Q9" s="73"/>
      <c r="R9" s="73"/>
      <c r="S9" s="73"/>
      <c r="T9" s="73"/>
      <c r="U9" s="73"/>
      <c r="V9" s="73"/>
      <c r="W9" s="73"/>
      <c r="X9" s="73"/>
    </row>
    <row r="10" ht="30.75" customHeight="1" spans="1:24">
      <c r="A10" s="7" t="s">
        <v>71</v>
      </c>
      <c r="B10" s="7" t="s">
        <v>222</v>
      </c>
      <c r="C10" s="72" t="s">
        <v>223</v>
      </c>
      <c r="D10" s="72" t="s">
        <v>138</v>
      </c>
      <c r="E10" s="72" t="s">
        <v>139</v>
      </c>
      <c r="F10" s="72" t="s">
        <v>224</v>
      </c>
      <c r="G10" s="72" t="s">
        <v>225</v>
      </c>
      <c r="H10" s="73">
        <v>2091036</v>
      </c>
      <c r="I10" s="73">
        <v>2091036</v>
      </c>
      <c r="J10" s="73"/>
      <c r="K10" s="73"/>
      <c r="L10" s="73"/>
      <c r="M10" s="73">
        <v>2091036</v>
      </c>
      <c r="N10" s="73"/>
      <c r="O10" s="73"/>
      <c r="P10" s="73"/>
      <c r="Q10" s="73"/>
      <c r="R10" s="73"/>
      <c r="S10" s="73"/>
      <c r="T10" s="73"/>
      <c r="U10" s="73"/>
      <c r="V10" s="73"/>
      <c r="W10" s="73"/>
      <c r="X10" s="73"/>
    </row>
    <row r="11" ht="30.75" customHeight="1" spans="1:24">
      <c r="A11" s="7" t="s">
        <v>71</v>
      </c>
      <c r="B11" s="7" t="s">
        <v>226</v>
      </c>
      <c r="C11" s="72" t="s">
        <v>227</v>
      </c>
      <c r="D11" s="72" t="s">
        <v>138</v>
      </c>
      <c r="E11" s="72" t="s">
        <v>139</v>
      </c>
      <c r="F11" s="72" t="s">
        <v>224</v>
      </c>
      <c r="G11" s="72" t="s">
        <v>225</v>
      </c>
      <c r="H11" s="73">
        <v>864024</v>
      </c>
      <c r="I11" s="73">
        <v>864024</v>
      </c>
      <c r="J11" s="73"/>
      <c r="K11" s="72"/>
      <c r="L11" s="73"/>
      <c r="M11" s="73">
        <v>864024</v>
      </c>
      <c r="N11" s="73"/>
      <c r="O11" s="73"/>
      <c r="P11" s="73"/>
      <c r="Q11" s="73"/>
      <c r="R11" s="73"/>
      <c r="S11" s="73"/>
      <c r="T11" s="73"/>
      <c r="U11" s="73"/>
      <c r="V11" s="73"/>
      <c r="W11" s="73"/>
      <c r="X11" s="73"/>
    </row>
    <row r="12" ht="30.75" customHeight="1" spans="1:24">
      <c r="A12" s="7" t="s">
        <v>71</v>
      </c>
      <c r="B12" s="7" t="s">
        <v>226</v>
      </c>
      <c r="C12" s="72" t="s">
        <v>227</v>
      </c>
      <c r="D12" s="72" t="s">
        <v>138</v>
      </c>
      <c r="E12" s="72" t="s">
        <v>139</v>
      </c>
      <c r="F12" s="72" t="s">
        <v>228</v>
      </c>
      <c r="G12" s="72" t="s">
        <v>229</v>
      </c>
      <c r="H12" s="73">
        <v>995424</v>
      </c>
      <c r="I12" s="73">
        <v>995424</v>
      </c>
      <c r="J12" s="73"/>
      <c r="K12" s="72"/>
      <c r="L12" s="73"/>
      <c r="M12" s="73">
        <v>995424</v>
      </c>
      <c r="N12" s="73"/>
      <c r="O12" s="73"/>
      <c r="P12" s="73"/>
      <c r="Q12" s="73"/>
      <c r="R12" s="73"/>
      <c r="S12" s="73"/>
      <c r="T12" s="73"/>
      <c r="U12" s="73"/>
      <c r="V12" s="73"/>
      <c r="W12" s="73"/>
      <c r="X12" s="73"/>
    </row>
    <row r="13" ht="30.75" customHeight="1" spans="1:24">
      <c r="A13" s="7" t="s">
        <v>71</v>
      </c>
      <c r="B13" s="7" t="s">
        <v>222</v>
      </c>
      <c r="C13" s="72" t="s">
        <v>223</v>
      </c>
      <c r="D13" s="72" t="s">
        <v>138</v>
      </c>
      <c r="E13" s="72" t="s">
        <v>139</v>
      </c>
      <c r="F13" s="72" t="s">
        <v>228</v>
      </c>
      <c r="G13" s="72" t="s">
        <v>229</v>
      </c>
      <c r="H13" s="73">
        <v>134652</v>
      </c>
      <c r="I13" s="73">
        <v>134652</v>
      </c>
      <c r="J13" s="73"/>
      <c r="K13" s="72"/>
      <c r="L13" s="73"/>
      <c r="M13" s="73">
        <v>134652</v>
      </c>
      <c r="N13" s="73"/>
      <c r="O13" s="73"/>
      <c r="P13" s="73"/>
      <c r="Q13" s="73"/>
      <c r="R13" s="73"/>
      <c r="S13" s="73"/>
      <c r="T13" s="73"/>
      <c r="U13" s="73"/>
      <c r="V13" s="73"/>
      <c r="W13" s="73"/>
      <c r="X13" s="73"/>
    </row>
    <row r="14" ht="30.75" customHeight="1" spans="1:24">
      <c r="A14" s="7" t="s">
        <v>71</v>
      </c>
      <c r="B14" s="7" t="s">
        <v>230</v>
      </c>
      <c r="C14" s="72" t="s">
        <v>231</v>
      </c>
      <c r="D14" s="72" t="s">
        <v>138</v>
      </c>
      <c r="E14" s="72" t="s">
        <v>139</v>
      </c>
      <c r="F14" s="72" t="s">
        <v>228</v>
      </c>
      <c r="G14" s="72" t="s">
        <v>229</v>
      </c>
      <c r="H14" s="73">
        <v>18000</v>
      </c>
      <c r="I14" s="73">
        <v>18000</v>
      </c>
      <c r="J14" s="73"/>
      <c r="K14" s="72"/>
      <c r="L14" s="73"/>
      <c r="M14" s="73">
        <v>18000</v>
      </c>
      <c r="N14" s="73"/>
      <c r="O14" s="73"/>
      <c r="P14" s="73"/>
      <c r="Q14" s="73"/>
      <c r="R14" s="73"/>
      <c r="S14" s="73"/>
      <c r="T14" s="73"/>
      <c r="U14" s="73"/>
      <c r="V14" s="73"/>
      <c r="W14" s="73"/>
      <c r="X14" s="73"/>
    </row>
    <row r="15" ht="30.75" customHeight="1" spans="1:24">
      <c r="A15" s="7" t="s">
        <v>71</v>
      </c>
      <c r="B15" s="7" t="s">
        <v>232</v>
      </c>
      <c r="C15" s="72" t="s">
        <v>233</v>
      </c>
      <c r="D15" s="72" t="s">
        <v>138</v>
      </c>
      <c r="E15" s="72" t="s">
        <v>139</v>
      </c>
      <c r="F15" s="72" t="s">
        <v>234</v>
      </c>
      <c r="G15" s="72" t="s">
        <v>235</v>
      </c>
      <c r="H15" s="73">
        <v>378840</v>
      </c>
      <c r="I15" s="73">
        <v>378840</v>
      </c>
      <c r="J15" s="73"/>
      <c r="K15" s="72"/>
      <c r="L15" s="73"/>
      <c r="M15" s="73">
        <v>378840</v>
      </c>
      <c r="N15" s="73"/>
      <c r="O15" s="73"/>
      <c r="P15" s="73"/>
      <c r="Q15" s="73"/>
      <c r="R15" s="73"/>
      <c r="S15" s="73"/>
      <c r="T15" s="73"/>
      <c r="U15" s="73"/>
      <c r="V15" s="73"/>
      <c r="W15" s="73"/>
      <c r="X15" s="73"/>
    </row>
    <row r="16" ht="30.75" customHeight="1" spans="1:24">
      <c r="A16" s="7" t="s">
        <v>71</v>
      </c>
      <c r="B16" s="7" t="s">
        <v>226</v>
      </c>
      <c r="C16" s="72" t="s">
        <v>227</v>
      </c>
      <c r="D16" s="72" t="s">
        <v>138</v>
      </c>
      <c r="E16" s="72" t="s">
        <v>139</v>
      </c>
      <c r="F16" s="72" t="s">
        <v>234</v>
      </c>
      <c r="G16" s="72" t="s">
        <v>235</v>
      </c>
      <c r="H16" s="73">
        <v>72002</v>
      </c>
      <c r="I16" s="73">
        <v>72002</v>
      </c>
      <c r="J16" s="73"/>
      <c r="K16" s="72"/>
      <c r="L16" s="73"/>
      <c r="M16" s="73">
        <v>72002</v>
      </c>
      <c r="N16" s="73"/>
      <c r="O16" s="73"/>
      <c r="P16" s="73"/>
      <c r="Q16" s="73"/>
      <c r="R16" s="73"/>
      <c r="S16" s="73"/>
      <c r="T16" s="73"/>
      <c r="U16" s="73"/>
      <c r="V16" s="73"/>
      <c r="W16" s="73"/>
      <c r="X16" s="73"/>
    </row>
    <row r="17" ht="30.75" customHeight="1" spans="1:24">
      <c r="A17" s="7" t="s">
        <v>71</v>
      </c>
      <c r="B17" s="7" t="s">
        <v>232</v>
      </c>
      <c r="C17" s="72" t="s">
        <v>233</v>
      </c>
      <c r="D17" s="72" t="s">
        <v>138</v>
      </c>
      <c r="E17" s="72" t="s">
        <v>139</v>
      </c>
      <c r="F17" s="72" t="s">
        <v>234</v>
      </c>
      <c r="G17" s="72" t="s">
        <v>235</v>
      </c>
      <c r="H17" s="73">
        <v>189420</v>
      </c>
      <c r="I17" s="73">
        <v>189420</v>
      </c>
      <c r="J17" s="73"/>
      <c r="K17" s="72"/>
      <c r="L17" s="73"/>
      <c r="M17" s="73">
        <v>189420</v>
      </c>
      <c r="N17" s="73"/>
      <c r="O17" s="73"/>
      <c r="P17" s="73"/>
      <c r="Q17" s="73"/>
      <c r="R17" s="73"/>
      <c r="S17" s="73"/>
      <c r="T17" s="73"/>
      <c r="U17" s="73"/>
      <c r="V17" s="73"/>
      <c r="W17" s="73"/>
      <c r="X17" s="73"/>
    </row>
    <row r="18" ht="30.75" customHeight="1" spans="1:24">
      <c r="A18" s="7" t="s">
        <v>71</v>
      </c>
      <c r="B18" s="7" t="s">
        <v>236</v>
      </c>
      <c r="C18" s="72" t="s">
        <v>237</v>
      </c>
      <c r="D18" s="72" t="s">
        <v>138</v>
      </c>
      <c r="E18" s="72" t="s">
        <v>139</v>
      </c>
      <c r="F18" s="72" t="s">
        <v>238</v>
      </c>
      <c r="G18" s="72" t="s">
        <v>239</v>
      </c>
      <c r="H18" s="73">
        <v>828000</v>
      </c>
      <c r="I18" s="73">
        <v>828000</v>
      </c>
      <c r="J18" s="73"/>
      <c r="K18" s="72"/>
      <c r="L18" s="73"/>
      <c r="M18" s="73">
        <v>828000</v>
      </c>
      <c r="N18" s="73"/>
      <c r="O18" s="73"/>
      <c r="P18" s="73"/>
      <c r="Q18" s="73"/>
      <c r="R18" s="73"/>
      <c r="S18" s="73"/>
      <c r="T18" s="73"/>
      <c r="U18" s="73"/>
      <c r="V18" s="73"/>
      <c r="W18" s="73"/>
      <c r="X18" s="73"/>
    </row>
    <row r="19" ht="30.75" customHeight="1" spans="1:24">
      <c r="A19" s="7" t="s">
        <v>71</v>
      </c>
      <c r="B19" s="7" t="s">
        <v>240</v>
      </c>
      <c r="C19" s="72" t="s">
        <v>239</v>
      </c>
      <c r="D19" s="72" t="s">
        <v>138</v>
      </c>
      <c r="E19" s="72" t="s">
        <v>139</v>
      </c>
      <c r="F19" s="72" t="s">
        <v>238</v>
      </c>
      <c r="G19" s="72" t="s">
        <v>239</v>
      </c>
      <c r="H19" s="73">
        <v>1161792</v>
      </c>
      <c r="I19" s="73">
        <v>1161792</v>
      </c>
      <c r="J19" s="73"/>
      <c r="K19" s="72"/>
      <c r="L19" s="73"/>
      <c r="M19" s="73">
        <v>1161792</v>
      </c>
      <c r="N19" s="73"/>
      <c r="O19" s="73"/>
      <c r="P19" s="73"/>
      <c r="Q19" s="73"/>
      <c r="R19" s="73"/>
      <c r="S19" s="73"/>
      <c r="T19" s="73"/>
      <c r="U19" s="73"/>
      <c r="V19" s="73"/>
      <c r="W19" s="73"/>
      <c r="X19" s="73"/>
    </row>
    <row r="20" ht="30.75" customHeight="1" spans="1:24">
      <c r="A20" s="7" t="s">
        <v>71</v>
      </c>
      <c r="B20" s="7" t="s">
        <v>222</v>
      </c>
      <c r="C20" s="72" t="s">
        <v>223</v>
      </c>
      <c r="D20" s="72" t="s">
        <v>138</v>
      </c>
      <c r="E20" s="72" t="s">
        <v>139</v>
      </c>
      <c r="F20" s="72" t="s">
        <v>238</v>
      </c>
      <c r="G20" s="72" t="s">
        <v>239</v>
      </c>
      <c r="H20" s="73">
        <v>171740</v>
      </c>
      <c r="I20" s="73">
        <v>171740</v>
      </c>
      <c r="J20" s="73"/>
      <c r="K20" s="72"/>
      <c r="L20" s="73"/>
      <c r="M20" s="73">
        <v>171740</v>
      </c>
      <c r="N20" s="73"/>
      <c r="O20" s="73"/>
      <c r="P20" s="73"/>
      <c r="Q20" s="73"/>
      <c r="R20" s="73"/>
      <c r="S20" s="73"/>
      <c r="T20" s="73"/>
      <c r="U20" s="73"/>
      <c r="V20" s="73"/>
      <c r="W20" s="73"/>
      <c r="X20" s="73"/>
    </row>
    <row r="21" ht="30.75" customHeight="1" spans="1:24">
      <c r="A21" s="7" t="s">
        <v>71</v>
      </c>
      <c r="B21" s="7" t="s">
        <v>240</v>
      </c>
      <c r="C21" s="72" t="s">
        <v>239</v>
      </c>
      <c r="D21" s="72" t="s">
        <v>138</v>
      </c>
      <c r="E21" s="72" t="s">
        <v>139</v>
      </c>
      <c r="F21" s="72" t="s">
        <v>238</v>
      </c>
      <c r="G21" s="72" t="s">
        <v>239</v>
      </c>
      <c r="H21" s="73">
        <v>590544</v>
      </c>
      <c r="I21" s="73">
        <v>590544</v>
      </c>
      <c r="J21" s="73"/>
      <c r="K21" s="72"/>
      <c r="L21" s="73"/>
      <c r="M21" s="73">
        <v>590544</v>
      </c>
      <c r="N21" s="73"/>
      <c r="O21" s="73"/>
      <c r="P21" s="73"/>
      <c r="Q21" s="73"/>
      <c r="R21" s="73"/>
      <c r="S21" s="73"/>
      <c r="T21" s="73"/>
      <c r="U21" s="73"/>
      <c r="V21" s="73"/>
      <c r="W21" s="73"/>
      <c r="X21" s="73"/>
    </row>
    <row r="22" ht="30.75" customHeight="1" spans="1:24">
      <c r="A22" s="7" t="s">
        <v>71</v>
      </c>
      <c r="B22" s="7" t="s">
        <v>241</v>
      </c>
      <c r="C22" s="72" t="s">
        <v>242</v>
      </c>
      <c r="D22" s="72" t="s">
        <v>103</v>
      </c>
      <c r="E22" s="72" t="s">
        <v>104</v>
      </c>
      <c r="F22" s="72" t="s">
        <v>243</v>
      </c>
      <c r="G22" s="72" t="s">
        <v>242</v>
      </c>
      <c r="H22" s="73">
        <v>1158984.64</v>
      </c>
      <c r="I22" s="73">
        <v>1158984.64</v>
      </c>
      <c r="J22" s="73"/>
      <c r="K22" s="72"/>
      <c r="L22" s="73"/>
      <c r="M22" s="73">
        <v>1158984.64</v>
      </c>
      <c r="N22" s="73"/>
      <c r="O22" s="73"/>
      <c r="P22" s="73"/>
      <c r="Q22" s="73"/>
      <c r="R22" s="73"/>
      <c r="S22" s="73"/>
      <c r="T22" s="73"/>
      <c r="U22" s="73"/>
      <c r="V22" s="73"/>
      <c r="W22" s="73"/>
      <c r="X22" s="73"/>
    </row>
    <row r="23" ht="30.75" customHeight="1" spans="1:24">
      <c r="A23" s="7" t="s">
        <v>71</v>
      </c>
      <c r="B23" s="7" t="s">
        <v>244</v>
      </c>
      <c r="C23" s="72" t="s">
        <v>245</v>
      </c>
      <c r="D23" s="72" t="s">
        <v>120</v>
      </c>
      <c r="E23" s="72" t="s">
        <v>121</v>
      </c>
      <c r="F23" s="72" t="s">
        <v>246</v>
      </c>
      <c r="G23" s="72" t="s">
        <v>247</v>
      </c>
      <c r="H23" s="73">
        <v>282183.95</v>
      </c>
      <c r="I23" s="73">
        <v>282183.95</v>
      </c>
      <c r="J23" s="73"/>
      <c r="K23" s="72"/>
      <c r="L23" s="73"/>
      <c r="M23" s="73">
        <v>282183.95</v>
      </c>
      <c r="N23" s="73"/>
      <c r="O23" s="73"/>
      <c r="P23" s="73"/>
      <c r="Q23" s="73"/>
      <c r="R23" s="73"/>
      <c r="S23" s="73"/>
      <c r="T23" s="73"/>
      <c r="U23" s="73"/>
      <c r="V23" s="73"/>
      <c r="W23" s="73"/>
      <c r="X23" s="73"/>
    </row>
    <row r="24" ht="30.75" customHeight="1" spans="1:24">
      <c r="A24" s="7" t="s">
        <v>71</v>
      </c>
      <c r="B24" s="7" t="s">
        <v>244</v>
      </c>
      <c r="C24" s="72" t="s">
        <v>245</v>
      </c>
      <c r="D24" s="72" t="s">
        <v>118</v>
      </c>
      <c r="E24" s="72" t="s">
        <v>119</v>
      </c>
      <c r="F24" s="72" t="s">
        <v>246</v>
      </c>
      <c r="G24" s="72" t="s">
        <v>247</v>
      </c>
      <c r="H24" s="73">
        <v>117058.6</v>
      </c>
      <c r="I24" s="73">
        <v>117058.6</v>
      </c>
      <c r="J24" s="73"/>
      <c r="K24" s="72"/>
      <c r="L24" s="73"/>
      <c r="M24" s="73">
        <v>117058.6</v>
      </c>
      <c r="N24" s="73"/>
      <c r="O24" s="73"/>
      <c r="P24" s="73"/>
      <c r="Q24" s="73"/>
      <c r="R24" s="73"/>
      <c r="S24" s="73"/>
      <c r="T24" s="73"/>
      <c r="U24" s="73"/>
      <c r="V24" s="73"/>
      <c r="W24" s="73"/>
      <c r="X24" s="73"/>
    </row>
    <row r="25" ht="30.75" customHeight="1" spans="1:24">
      <c r="A25" s="7" t="s">
        <v>71</v>
      </c>
      <c r="B25" s="7" t="s">
        <v>244</v>
      </c>
      <c r="C25" s="72" t="s">
        <v>245</v>
      </c>
      <c r="D25" s="72" t="s">
        <v>122</v>
      </c>
      <c r="E25" s="72" t="s">
        <v>123</v>
      </c>
      <c r="F25" s="72" t="s">
        <v>248</v>
      </c>
      <c r="G25" s="72" t="s">
        <v>249</v>
      </c>
      <c r="H25" s="73">
        <v>408578.9</v>
      </c>
      <c r="I25" s="73">
        <v>408578.9</v>
      </c>
      <c r="J25" s="73"/>
      <c r="K25" s="72"/>
      <c r="L25" s="73"/>
      <c r="M25" s="73">
        <v>408578.9</v>
      </c>
      <c r="N25" s="73"/>
      <c r="O25" s="73"/>
      <c r="P25" s="73"/>
      <c r="Q25" s="73"/>
      <c r="R25" s="73"/>
      <c r="S25" s="73"/>
      <c r="T25" s="73"/>
      <c r="U25" s="73"/>
      <c r="V25" s="73"/>
      <c r="W25" s="73"/>
      <c r="X25" s="73"/>
    </row>
    <row r="26" ht="30.75" customHeight="1" spans="1:24">
      <c r="A26" s="7" t="s">
        <v>71</v>
      </c>
      <c r="B26" s="7" t="s">
        <v>244</v>
      </c>
      <c r="C26" s="72" t="s">
        <v>245</v>
      </c>
      <c r="D26" s="72" t="s">
        <v>124</v>
      </c>
      <c r="E26" s="72" t="s">
        <v>125</v>
      </c>
      <c r="F26" s="72" t="s">
        <v>250</v>
      </c>
      <c r="G26" s="72" t="s">
        <v>251</v>
      </c>
      <c r="H26" s="73">
        <v>18460</v>
      </c>
      <c r="I26" s="73">
        <v>18460</v>
      </c>
      <c r="J26" s="73"/>
      <c r="K26" s="72"/>
      <c r="L26" s="73"/>
      <c r="M26" s="73">
        <v>18460</v>
      </c>
      <c r="N26" s="73"/>
      <c r="O26" s="73"/>
      <c r="P26" s="73"/>
      <c r="Q26" s="73"/>
      <c r="R26" s="73"/>
      <c r="S26" s="73"/>
      <c r="T26" s="73"/>
      <c r="U26" s="73"/>
      <c r="V26" s="73"/>
      <c r="W26" s="73"/>
      <c r="X26" s="73"/>
    </row>
    <row r="27" ht="30.75" customHeight="1" spans="1:24">
      <c r="A27" s="7" t="s">
        <v>71</v>
      </c>
      <c r="B27" s="7" t="s">
        <v>244</v>
      </c>
      <c r="C27" s="72" t="s">
        <v>245</v>
      </c>
      <c r="D27" s="72" t="s">
        <v>124</v>
      </c>
      <c r="E27" s="72" t="s">
        <v>125</v>
      </c>
      <c r="F27" s="72" t="s">
        <v>250</v>
      </c>
      <c r="G27" s="72" t="s">
        <v>251</v>
      </c>
      <c r="H27" s="73">
        <v>15600</v>
      </c>
      <c r="I27" s="73">
        <v>15600</v>
      </c>
      <c r="J27" s="73"/>
      <c r="K27" s="72"/>
      <c r="L27" s="73"/>
      <c r="M27" s="73">
        <v>15600</v>
      </c>
      <c r="N27" s="73"/>
      <c r="O27" s="73"/>
      <c r="P27" s="73"/>
      <c r="Q27" s="73"/>
      <c r="R27" s="73"/>
      <c r="S27" s="73"/>
      <c r="T27" s="73"/>
      <c r="U27" s="73"/>
      <c r="V27" s="73"/>
      <c r="W27" s="73"/>
      <c r="X27" s="73"/>
    </row>
    <row r="28" ht="30.75" customHeight="1" spans="1:24">
      <c r="A28" s="7" t="s">
        <v>71</v>
      </c>
      <c r="B28" s="7" t="s">
        <v>244</v>
      </c>
      <c r="C28" s="72" t="s">
        <v>245</v>
      </c>
      <c r="D28" s="72" t="s">
        <v>138</v>
      </c>
      <c r="E28" s="72" t="s">
        <v>139</v>
      </c>
      <c r="F28" s="72" t="s">
        <v>250</v>
      </c>
      <c r="G28" s="72" t="s">
        <v>251</v>
      </c>
      <c r="H28" s="73">
        <v>8607.25</v>
      </c>
      <c r="I28" s="73">
        <v>8607.25</v>
      </c>
      <c r="J28" s="73"/>
      <c r="K28" s="72"/>
      <c r="L28" s="73"/>
      <c r="M28" s="73">
        <v>8607.25</v>
      </c>
      <c r="N28" s="73"/>
      <c r="O28" s="73"/>
      <c r="P28" s="73"/>
      <c r="Q28" s="73"/>
      <c r="R28" s="73"/>
      <c r="S28" s="73"/>
      <c r="T28" s="73"/>
      <c r="U28" s="73"/>
      <c r="V28" s="73"/>
      <c r="W28" s="73"/>
      <c r="X28" s="73"/>
    </row>
    <row r="29" ht="30.75" customHeight="1" spans="1:24">
      <c r="A29" s="7" t="s">
        <v>71</v>
      </c>
      <c r="B29" s="7" t="s">
        <v>244</v>
      </c>
      <c r="C29" s="72" t="s">
        <v>245</v>
      </c>
      <c r="D29" s="72" t="s">
        <v>138</v>
      </c>
      <c r="E29" s="72" t="s">
        <v>139</v>
      </c>
      <c r="F29" s="72" t="s">
        <v>250</v>
      </c>
      <c r="G29" s="72" t="s">
        <v>251</v>
      </c>
      <c r="H29" s="73">
        <v>20761.38</v>
      </c>
      <c r="I29" s="73">
        <v>20761.38</v>
      </c>
      <c r="J29" s="73"/>
      <c r="K29" s="72"/>
      <c r="L29" s="73"/>
      <c r="M29" s="73">
        <v>20761.38</v>
      </c>
      <c r="N29" s="73"/>
      <c r="O29" s="73"/>
      <c r="P29" s="73"/>
      <c r="Q29" s="73"/>
      <c r="R29" s="73"/>
      <c r="S29" s="73"/>
      <c r="T29" s="73"/>
      <c r="U29" s="73"/>
      <c r="V29" s="73"/>
      <c r="W29" s="73"/>
      <c r="X29" s="73"/>
    </row>
    <row r="30" ht="30.75" customHeight="1" spans="1:24">
      <c r="A30" s="7" t="s">
        <v>71</v>
      </c>
      <c r="B30" s="7" t="s">
        <v>252</v>
      </c>
      <c r="C30" s="72" t="s">
        <v>253</v>
      </c>
      <c r="D30" s="72" t="s">
        <v>113</v>
      </c>
      <c r="E30" s="72" t="s">
        <v>112</v>
      </c>
      <c r="F30" s="72" t="s">
        <v>250</v>
      </c>
      <c r="G30" s="72" t="s">
        <v>251</v>
      </c>
      <c r="H30" s="73">
        <v>29048.35</v>
      </c>
      <c r="I30" s="73">
        <v>29048.35</v>
      </c>
      <c r="J30" s="73"/>
      <c r="K30" s="72"/>
      <c r="L30" s="73"/>
      <c r="M30" s="73">
        <v>29048.35</v>
      </c>
      <c r="N30" s="73"/>
      <c r="O30" s="73"/>
      <c r="P30" s="73"/>
      <c r="Q30" s="73"/>
      <c r="R30" s="73"/>
      <c r="S30" s="73"/>
      <c r="T30" s="73"/>
      <c r="U30" s="73"/>
      <c r="V30" s="73"/>
      <c r="W30" s="73"/>
      <c r="X30" s="73"/>
    </row>
    <row r="31" ht="30.75" customHeight="1" spans="1:24">
      <c r="A31" s="7" t="s">
        <v>71</v>
      </c>
      <c r="B31" s="7" t="s">
        <v>254</v>
      </c>
      <c r="C31" s="72" t="s">
        <v>147</v>
      </c>
      <c r="D31" s="72" t="s">
        <v>146</v>
      </c>
      <c r="E31" s="72" t="s">
        <v>147</v>
      </c>
      <c r="F31" s="72" t="s">
        <v>255</v>
      </c>
      <c r="G31" s="72" t="s">
        <v>147</v>
      </c>
      <c r="H31" s="73">
        <v>772737</v>
      </c>
      <c r="I31" s="73">
        <v>772737</v>
      </c>
      <c r="J31" s="73"/>
      <c r="K31" s="72"/>
      <c r="L31" s="73"/>
      <c r="M31" s="73">
        <v>772737</v>
      </c>
      <c r="N31" s="73"/>
      <c r="O31" s="73"/>
      <c r="P31" s="73"/>
      <c r="Q31" s="73"/>
      <c r="R31" s="73"/>
      <c r="S31" s="73"/>
      <c r="T31" s="73"/>
      <c r="U31" s="73"/>
      <c r="V31" s="73"/>
      <c r="W31" s="73"/>
      <c r="X31" s="73"/>
    </row>
    <row r="32" ht="30.75" customHeight="1" spans="1:24">
      <c r="A32" s="7" t="s">
        <v>71</v>
      </c>
      <c r="B32" s="7" t="s">
        <v>256</v>
      </c>
      <c r="C32" s="72" t="s">
        <v>257</v>
      </c>
      <c r="D32" s="72" t="s">
        <v>138</v>
      </c>
      <c r="E32" s="72" t="s">
        <v>139</v>
      </c>
      <c r="F32" s="72" t="s">
        <v>258</v>
      </c>
      <c r="G32" s="72" t="s">
        <v>257</v>
      </c>
      <c r="H32" s="73">
        <v>117424.28</v>
      </c>
      <c r="I32" s="73">
        <v>117424.28</v>
      </c>
      <c r="J32" s="73"/>
      <c r="K32" s="72"/>
      <c r="L32" s="73"/>
      <c r="M32" s="73">
        <v>117424.28</v>
      </c>
      <c r="N32" s="73"/>
      <c r="O32" s="73"/>
      <c r="P32" s="73"/>
      <c r="Q32" s="73"/>
      <c r="R32" s="73"/>
      <c r="S32" s="73"/>
      <c r="T32" s="73"/>
      <c r="U32" s="73"/>
      <c r="V32" s="73"/>
      <c r="W32" s="73"/>
      <c r="X32" s="73"/>
    </row>
    <row r="33" ht="30.75" customHeight="1" spans="1:24">
      <c r="A33" s="7" t="s">
        <v>71</v>
      </c>
      <c r="B33" s="7" t="s">
        <v>259</v>
      </c>
      <c r="C33" s="72" t="s">
        <v>260</v>
      </c>
      <c r="D33" s="72" t="s">
        <v>138</v>
      </c>
      <c r="E33" s="72" t="s">
        <v>139</v>
      </c>
      <c r="F33" s="72" t="s">
        <v>261</v>
      </c>
      <c r="G33" s="72" t="s">
        <v>262</v>
      </c>
      <c r="H33" s="73">
        <v>452200</v>
      </c>
      <c r="I33" s="73">
        <v>452200</v>
      </c>
      <c r="J33" s="73"/>
      <c r="K33" s="72"/>
      <c r="L33" s="73"/>
      <c r="M33" s="73">
        <v>452200</v>
      </c>
      <c r="N33" s="73"/>
      <c r="O33" s="73"/>
      <c r="P33" s="73"/>
      <c r="Q33" s="73"/>
      <c r="R33" s="73"/>
      <c r="S33" s="73"/>
      <c r="T33" s="73"/>
      <c r="U33" s="73"/>
      <c r="V33" s="73"/>
      <c r="W33" s="73"/>
      <c r="X33" s="73"/>
    </row>
    <row r="34" ht="30.75" customHeight="1" spans="1:24">
      <c r="A34" s="7" t="s">
        <v>71</v>
      </c>
      <c r="B34" s="7" t="s">
        <v>263</v>
      </c>
      <c r="C34" s="72" t="s">
        <v>264</v>
      </c>
      <c r="D34" s="72" t="s">
        <v>138</v>
      </c>
      <c r="E34" s="72" t="s">
        <v>139</v>
      </c>
      <c r="F34" s="72" t="s">
        <v>265</v>
      </c>
      <c r="G34" s="72" t="s">
        <v>266</v>
      </c>
      <c r="H34" s="73">
        <v>165000</v>
      </c>
      <c r="I34" s="73">
        <v>165000</v>
      </c>
      <c r="J34" s="73"/>
      <c r="K34" s="72"/>
      <c r="L34" s="73"/>
      <c r="M34" s="73">
        <v>165000</v>
      </c>
      <c r="N34" s="73"/>
      <c r="O34" s="73"/>
      <c r="P34" s="73"/>
      <c r="Q34" s="73"/>
      <c r="R34" s="73"/>
      <c r="S34" s="73"/>
      <c r="T34" s="73"/>
      <c r="U34" s="73"/>
      <c r="V34" s="73"/>
      <c r="W34" s="73"/>
      <c r="X34" s="73"/>
    </row>
    <row r="35" ht="30.75" customHeight="1" spans="1:24">
      <c r="A35" s="7" t="s">
        <v>71</v>
      </c>
      <c r="B35" s="7" t="s">
        <v>267</v>
      </c>
      <c r="C35" s="72" t="s">
        <v>268</v>
      </c>
      <c r="D35" s="72" t="s">
        <v>138</v>
      </c>
      <c r="E35" s="72" t="s">
        <v>139</v>
      </c>
      <c r="F35" s="72" t="s">
        <v>265</v>
      </c>
      <c r="G35" s="72" t="s">
        <v>266</v>
      </c>
      <c r="H35" s="73">
        <v>14850</v>
      </c>
      <c r="I35" s="73">
        <v>14850</v>
      </c>
      <c r="J35" s="73"/>
      <c r="K35" s="72"/>
      <c r="L35" s="73"/>
      <c r="M35" s="73">
        <v>14850</v>
      </c>
      <c r="N35" s="73"/>
      <c r="O35" s="73"/>
      <c r="P35" s="73"/>
      <c r="Q35" s="73"/>
      <c r="R35" s="73"/>
      <c r="S35" s="73"/>
      <c r="T35" s="73"/>
      <c r="U35" s="73"/>
      <c r="V35" s="73"/>
      <c r="W35" s="73"/>
      <c r="X35" s="73"/>
    </row>
    <row r="36" ht="30.75" customHeight="1" spans="1:24">
      <c r="A36" s="7" t="s">
        <v>71</v>
      </c>
      <c r="B36" s="7" t="s">
        <v>267</v>
      </c>
      <c r="C36" s="72" t="s">
        <v>268</v>
      </c>
      <c r="D36" s="72" t="s">
        <v>138</v>
      </c>
      <c r="E36" s="72" t="s">
        <v>139</v>
      </c>
      <c r="F36" s="72" t="s">
        <v>265</v>
      </c>
      <c r="G36" s="72" t="s">
        <v>266</v>
      </c>
      <c r="H36" s="73">
        <v>1650</v>
      </c>
      <c r="I36" s="73">
        <v>1650</v>
      </c>
      <c r="J36" s="73"/>
      <c r="K36" s="72"/>
      <c r="L36" s="73"/>
      <c r="M36" s="73">
        <v>1650</v>
      </c>
      <c r="N36" s="73"/>
      <c r="O36" s="73"/>
      <c r="P36" s="73"/>
      <c r="Q36" s="73"/>
      <c r="R36" s="73"/>
      <c r="S36" s="73"/>
      <c r="T36" s="73"/>
      <c r="U36" s="73"/>
      <c r="V36" s="73"/>
      <c r="W36" s="73"/>
      <c r="X36" s="73"/>
    </row>
    <row r="37" ht="30.75" customHeight="1" spans="1:24">
      <c r="A37" s="7" t="s">
        <v>71</v>
      </c>
      <c r="B37" s="7" t="s">
        <v>269</v>
      </c>
      <c r="C37" s="72" t="s">
        <v>270</v>
      </c>
      <c r="D37" s="72" t="s">
        <v>138</v>
      </c>
      <c r="E37" s="72" t="s">
        <v>139</v>
      </c>
      <c r="F37" s="72" t="s">
        <v>271</v>
      </c>
      <c r="G37" s="72" t="s">
        <v>272</v>
      </c>
      <c r="H37" s="73">
        <v>65000</v>
      </c>
      <c r="I37" s="73">
        <v>65000</v>
      </c>
      <c r="J37" s="73"/>
      <c r="K37" s="72"/>
      <c r="L37" s="73"/>
      <c r="M37" s="73">
        <v>65000</v>
      </c>
      <c r="N37" s="73"/>
      <c r="O37" s="73"/>
      <c r="P37" s="73"/>
      <c r="Q37" s="73"/>
      <c r="R37" s="73"/>
      <c r="S37" s="73"/>
      <c r="T37" s="73"/>
      <c r="U37" s="73"/>
      <c r="V37" s="73"/>
      <c r="W37" s="73"/>
      <c r="X37" s="73"/>
    </row>
    <row r="38" ht="30.75" customHeight="1" spans="1:24">
      <c r="A38" s="7" t="s">
        <v>71</v>
      </c>
      <c r="B38" s="7" t="s">
        <v>269</v>
      </c>
      <c r="C38" s="72" t="s">
        <v>270</v>
      </c>
      <c r="D38" s="72" t="s">
        <v>138</v>
      </c>
      <c r="E38" s="72" t="s">
        <v>139</v>
      </c>
      <c r="F38" s="72" t="s">
        <v>273</v>
      </c>
      <c r="G38" s="72" t="s">
        <v>274</v>
      </c>
      <c r="H38" s="73">
        <v>102850</v>
      </c>
      <c r="I38" s="73">
        <v>102850</v>
      </c>
      <c r="J38" s="73"/>
      <c r="K38" s="72"/>
      <c r="L38" s="73"/>
      <c r="M38" s="73">
        <v>102850</v>
      </c>
      <c r="N38" s="73"/>
      <c r="O38" s="73"/>
      <c r="P38" s="73"/>
      <c r="Q38" s="73"/>
      <c r="R38" s="73"/>
      <c r="S38" s="73"/>
      <c r="T38" s="73"/>
      <c r="U38" s="73"/>
      <c r="V38" s="73"/>
      <c r="W38" s="73"/>
      <c r="X38" s="73"/>
    </row>
    <row r="39" ht="30.75" customHeight="1" spans="1:24">
      <c r="A39" s="7" t="s">
        <v>71</v>
      </c>
      <c r="B39" s="7" t="s">
        <v>269</v>
      </c>
      <c r="C39" s="72" t="s">
        <v>270</v>
      </c>
      <c r="D39" s="72" t="s">
        <v>138</v>
      </c>
      <c r="E39" s="72" t="s">
        <v>139</v>
      </c>
      <c r="F39" s="72" t="s">
        <v>275</v>
      </c>
      <c r="G39" s="72" t="s">
        <v>276</v>
      </c>
      <c r="H39" s="73">
        <v>5500</v>
      </c>
      <c r="I39" s="73">
        <v>5500</v>
      </c>
      <c r="J39" s="73"/>
      <c r="K39" s="72"/>
      <c r="L39" s="73"/>
      <c r="M39" s="73">
        <v>5500</v>
      </c>
      <c r="N39" s="73"/>
      <c r="O39" s="73"/>
      <c r="P39" s="73"/>
      <c r="Q39" s="73"/>
      <c r="R39" s="73"/>
      <c r="S39" s="73"/>
      <c r="T39" s="73"/>
      <c r="U39" s="73"/>
      <c r="V39" s="73"/>
      <c r="W39" s="73"/>
      <c r="X39" s="73"/>
    </row>
    <row r="40" ht="30.75" customHeight="1" spans="1:24">
      <c r="A40" s="7" t="s">
        <v>71</v>
      </c>
      <c r="B40" s="7" t="s">
        <v>269</v>
      </c>
      <c r="C40" s="72" t="s">
        <v>270</v>
      </c>
      <c r="D40" s="72" t="s">
        <v>138</v>
      </c>
      <c r="E40" s="72" t="s">
        <v>139</v>
      </c>
      <c r="F40" s="72" t="s">
        <v>277</v>
      </c>
      <c r="G40" s="72" t="s">
        <v>278</v>
      </c>
      <c r="H40" s="73">
        <v>60000</v>
      </c>
      <c r="I40" s="73">
        <v>60000</v>
      </c>
      <c r="J40" s="73"/>
      <c r="K40" s="72"/>
      <c r="L40" s="73"/>
      <c r="M40" s="73">
        <v>60000</v>
      </c>
      <c r="N40" s="73"/>
      <c r="O40" s="73"/>
      <c r="P40" s="73"/>
      <c r="Q40" s="73"/>
      <c r="R40" s="73"/>
      <c r="S40" s="73"/>
      <c r="T40" s="73"/>
      <c r="U40" s="73"/>
      <c r="V40" s="73"/>
      <c r="W40" s="73"/>
      <c r="X40" s="73"/>
    </row>
    <row r="41" ht="30.75" customHeight="1" spans="1:24">
      <c r="A41" s="7" t="s">
        <v>71</v>
      </c>
      <c r="B41" s="7" t="s">
        <v>279</v>
      </c>
      <c r="C41" s="72" t="s">
        <v>199</v>
      </c>
      <c r="D41" s="72" t="s">
        <v>138</v>
      </c>
      <c r="E41" s="72" t="s">
        <v>139</v>
      </c>
      <c r="F41" s="72" t="s">
        <v>280</v>
      </c>
      <c r="G41" s="72" t="s">
        <v>199</v>
      </c>
      <c r="H41" s="73">
        <v>19050</v>
      </c>
      <c r="I41" s="73">
        <v>19050</v>
      </c>
      <c r="J41" s="73"/>
      <c r="K41" s="72"/>
      <c r="L41" s="73"/>
      <c r="M41" s="73">
        <v>19050</v>
      </c>
      <c r="N41" s="73"/>
      <c r="O41" s="73"/>
      <c r="P41" s="73"/>
      <c r="Q41" s="73"/>
      <c r="R41" s="73"/>
      <c r="S41" s="73"/>
      <c r="T41" s="73"/>
      <c r="U41" s="73"/>
      <c r="V41" s="73"/>
      <c r="W41" s="73"/>
      <c r="X41" s="73"/>
    </row>
    <row r="42" ht="30.75" customHeight="1" spans="1:24">
      <c r="A42" s="7" t="s">
        <v>71</v>
      </c>
      <c r="B42" s="7" t="s">
        <v>269</v>
      </c>
      <c r="C42" s="72" t="s">
        <v>270</v>
      </c>
      <c r="D42" s="72" t="s">
        <v>138</v>
      </c>
      <c r="E42" s="72" t="s">
        <v>139</v>
      </c>
      <c r="F42" s="72" t="s">
        <v>281</v>
      </c>
      <c r="G42" s="72" t="s">
        <v>282</v>
      </c>
      <c r="H42" s="73">
        <v>3600</v>
      </c>
      <c r="I42" s="73">
        <v>3600</v>
      </c>
      <c r="J42" s="73"/>
      <c r="K42" s="72"/>
      <c r="L42" s="73"/>
      <c r="M42" s="73">
        <v>3600</v>
      </c>
      <c r="N42" s="73"/>
      <c r="O42" s="73"/>
      <c r="P42" s="73"/>
      <c r="Q42" s="73"/>
      <c r="R42" s="73"/>
      <c r="S42" s="73"/>
      <c r="T42" s="73"/>
      <c r="U42" s="73"/>
      <c r="V42" s="73"/>
      <c r="W42" s="73"/>
      <c r="X42" s="73"/>
    </row>
    <row r="43" ht="30.75" customHeight="1" spans="1:24">
      <c r="A43" s="7" t="s">
        <v>71</v>
      </c>
      <c r="B43" s="7" t="s">
        <v>283</v>
      </c>
      <c r="C43" s="72" t="s">
        <v>284</v>
      </c>
      <c r="D43" s="72" t="s">
        <v>101</v>
      </c>
      <c r="E43" s="72" t="s">
        <v>102</v>
      </c>
      <c r="F43" s="72" t="s">
        <v>285</v>
      </c>
      <c r="G43" s="72" t="s">
        <v>286</v>
      </c>
      <c r="H43" s="73">
        <v>23400</v>
      </c>
      <c r="I43" s="73">
        <v>23400</v>
      </c>
      <c r="J43" s="73"/>
      <c r="K43" s="72"/>
      <c r="L43" s="73"/>
      <c r="M43" s="73">
        <v>23400</v>
      </c>
      <c r="N43" s="73"/>
      <c r="O43" s="73"/>
      <c r="P43" s="73"/>
      <c r="Q43" s="73"/>
      <c r="R43" s="73"/>
      <c r="S43" s="73"/>
      <c r="T43" s="73"/>
      <c r="U43" s="73"/>
      <c r="V43" s="73"/>
      <c r="W43" s="73"/>
      <c r="X43" s="73"/>
    </row>
    <row r="44" ht="30.75" customHeight="1" spans="1:24">
      <c r="A44" s="7" t="s">
        <v>71</v>
      </c>
      <c r="B44" s="7" t="s">
        <v>283</v>
      </c>
      <c r="C44" s="72" t="s">
        <v>284</v>
      </c>
      <c r="D44" s="72" t="s">
        <v>101</v>
      </c>
      <c r="E44" s="72" t="s">
        <v>102</v>
      </c>
      <c r="F44" s="72" t="s">
        <v>273</v>
      </c>
      <c r="G44" s="72" t="s">
        <v>274</v>
      </c>
      <c r="H44" s="73">
        <v>3900</v>
      </c>
      <c r="I44" s="73">
        <v>3900</v>
      </c>
      <c r="J44" s="73"/>
      <c r="K44" s="72"/>
      <c r="L44" s="73"/>
      <c r="M44" s="73">
        <v>3900</v>
      </c>
      <c r="N44" s="73"/>
      <c r="O44" s="73"/>
      <c r="P44" s="73"/>
      <c r="Q44" s="73"/>
      <c r="R44" s="73"/>
      <c r="S44" s="73"/>
      <c r="T44" s="73"/>
      <c r="U44" s="73"/>
      <c r="V44" s="73"/>
      <c r="W44" s="73"/>
      <c r="X44" s="73"/>
    </row>
    <row r="45" ht="30.75" customHeight="1" spans="1:24">
      <c r="A45" s="7" t="s">
        <v>71</v>
      </c>
      <c r="B45" s="7" t="s">
        <v>287</v>
      </c>
      <c r="C45" s="72" t="s">
        <v>288</v>
      </c>
      <c r="D45" s="72" t="s">
        <v>101</v>
      </c>
      <c r="E45" s="72" t="s">
        <v>102</v>
      </c>
      <c r="F45" s="72" t="s">
        <v>289</v>
      </c>
      <c r="G45" s="72" t="s">
        <v>288</v>
      </c>
      <c r="H45" s="73">
        <v>1432132.8</v>
      </c>
      <c r="I45" s="73">
        <v>1432132.8</v>
      </c>
      <c r="J45" s="73"/>
      <c r="K45" s="72"/>
      <c r="L45" s="73"/>
      <c r="M45" s="73">
        <v>1432132.8</v>
      </c>
      <c r="N45" s="73"/>
      <c r="O45" s="73"/>
      <c r="P45" s="73"/>
      <c r="Q45" s="73"/>
      <c r="R45" s="73"/>
      <c r="S45" s="73"/>
      <c r="T45" s="73"/>
      <c r="U45" s="73"/>
      <c r="V45" s="73"/>
      <c r="W45" s="73"/>
      <c r="X45" s="73"/>
    </row>
    <row r="46" ht="30.75" customHeight="1" spans="1:24">
      <c r="A46" s="7" t="s">
        <v>71</v>
      </c>
      <c r="B46" s="7" t="s">
        <v>290</v>
      </c>
      <c r="C46" s="72" t="s">
        <v>291</v>
      </c>
      <c r="D46" s="72" t="s">
        <v>109</v>
      </c>
      <c r="E46" s="72" t="s">
        <v>110</v>
      </c>
      <c r="F46" s="72" t="s">
        <v>292</v>
      </c>
      <c r="G46" s="72" t="s">
        <v>293</v>
      </c>
      <c r="H46" s="73">
        <v>79284</v>
      </c>
      <c r="I46" s="73">
        <v>79284</v>
      </c>
      <c r="J46" s="73"/>
      <c r="K46" s="72"/>
      <c r="L46" s="73"/>
      <c r="M46" s="73">
        <v>79284</v>
      </c>
      <c r="N46" s="73"/>
      <c r="O46" s="73"/>
      <c r="P46" s="73"/>
      <c r="Q46" s="73"/>
      <c r="R46" s="73"/>
      <c r="S46" s="73"/>
      <c r="T46" s="73"/>
      <c r="U46" s="73"/>
      <c r="V46" s="73"/>
      <c r="W46" s="73"/>
      <c r="X46" s="73"/>
    </row>
    <row r="47" ht="30.75" customHeight="1" spans="1:24">
      <c r="A47" s="7" t="s">
        <v>71</v>
      </c>
      <c r="B47" s="7" t="s">
        <v>294</v>
      </c>
      <c r="C47" s="72" t="s">
        <v>295</v>
      </c>
      <c r="D47" s="72" t="s">
        <v>105</v>
      </c>
      <c r="E47" s="72" t="s">
        <v>106</v>
      </c>
      <c r="F47" s="72" t="s">
        <v>296</v>
      </c>
      <c r="G47" s="72" t="s">
        <v>297</v>
      </c>
      <c r="H47" s="73">
        <v>630000</v>
      </c>
      <c r="I47" s="73">
        <v>630000</v>
      </c>
      <c r="J47" s="73"/>
      <c r="K47" s="72"/>
      <c r="L47" s="73"/>
      <c r="M47" s="73">
        <v>630000</v>
      </c>
      <c r="N47" s="73"/>
      <c r="O47" s="73"/>
      <c r="P47" s="73"/>
      <c r="Q47" s="73"/>
      <c r="R47" s="73"/>
      <c r="S47" s="73"/>
      <c r="T47" s="73"/>
      <c r="U47" s="73"/>
      <c r="V47" s="73"/>
      <c r="W47" s="73"/>
      <c r="X47" s="73"/>
    </row>
    <row r="48" ht="30.75" customHeight="1" spans="1:24">
      <c r="A48" s="7" t="s">
        <v>71</v>
      </c>
      <c r="B48" s="7" t="s">
        <v>298</v>
      </c>
      <c r="C48" s="72" t="s">
        <v>299</v>
      </c>
      <c r="D48" s="72" t="s">
        <v>138</v>
      </c>
      <c r="E48" s="72" t="s">
        <v>139</v>
      </c>
      <c r="F48" s="72" t="s">
        <v>300</v>
      </c>
      <c r="G48" s="72" t="s">
        <v>301</v>
      </c>
      <c r="H48" s="73">
        <v>2310.87</v>
      </c>
      <c r="I48" s="73">
        <v>2310.87</v>
      </c>
      <c r="J48" s="73"/>
      <c r="K48" s="72"/>
      <c r="L48" s="73"/>
      <c r="M48" s="73">
        <v>2310.87</v>
      </c>
      <c r="N48" s="73"/>
      <c r="O48" s="73"/>
      <c r="P48" s="73"/>
      <c r="Q48" s="73"/>
      <c r="R48" s="73"/>
      <c r="S48" s="73"/>
      <c r="T48" s="73"/>
      <c r="U48" s="73"/>
      <c r="V48" s="73"/>
      <c r="W48" s="73"/>
      <c r="X48" s="73"/>
    </row>
    <row r="49" ht="30.75" customHeight="1" spans="1:24">
      <c r="A49" s="7" t="s">
        <v>71</v>
      </c>
      <c r="B49" s="7" t="s">
        <v>302</v>
      </c>
      <c r="C49" s="72" t="s">
        <v>303</v>
      </c>
      <c r="D49" s="72" t="s">
        <v>138</v>
      </c>
      <c r="E49" s="72" t="s">
        <v>139</v>
      </c>
      <c r="F49" s="72" t="s">
        <v>304</v>
      </c>
      <c r="G49" s="72" t="s">
        <v>305</v>
      </c>
      <c r="H49" s="73">
        <v>2094800</v>
      </c>
      <c r="I49" s="73">
        <v>2094800</v>
      </c>
      <c r="J49" s="73"/>
      <c r="K49" s="72"/>
      <c r="L49" s="73"/>
      <c r="M49" s="73">
        <v>2094800</v>
      </c>
      <c r="N49" s="73"/>
      <c r="O49" s="73"/>
      <c r="P49" s="73"/>
      <c r="Q49" s="73"/>
      <c r="R49" s="73"/>
      <c r="S49" s="73"/>
      <c r="T49" s="73"/>
      <c r="U49" s="73"/>
      <c r="V49" s="73"/>
      <c r="W49" s="73"/>
      <c r="X49" s="73"/>
    </row>
    <row r="50" ht="30.85" customHeight="1" spans="1:24">
      <c r="A50" s="9" t="s">
        <v>194</v>
      </c>
      <c r="B50" s="9"/>
      <c r="C50" s="9"/>
      <c r="D50" s="9"/>
      <c r="E50" s="9"/>
      <c r="F50" s="9"/>
      <c r="G50" s="9"/>
      <c r="H50" s="73">
        <v>15600446.02</v>
      </c>
      <c r="I50" s="73">
        <v>15600446.02</v>
      </c>
      <c r="J50" s="73"/>
      <c r="K50" s="73"/>
      <c r="L50" s="73"/>
      <c r="M50" s="73">
        <v>15600446.02</v>
      </c>
      <c r="N50" s="73"/>
      <c r="O50" s="73"/>
      <c r="P50" s="73"/>
      <c r="Q50" s="73"/>
      <c r="R50" s="73"/>
      <c r="S50" s="73"/>
      <c r="T50" s="73"/>
      <c r="U50" s="73"/>
      <c r="V50" s="73"/>
      <c r="W50" s="73"/>
      <c r="X50" s="73"/>
    </row>
  </sheetData>
  <mergeCells count="30">
    <mergeCell ref="A2:X2"/>
    <mergeCell ref="A3:G3"/>
    <mergeCell ref="H4:X4"/>
    <mergeCell ref="I5:N5"/>
    <mergeCell ref="O5:Q5"/>
    <mergeCell ref="S5:X5"/>
    <mergeCell ref="I6:J6"/>
    <mergeCell ref="A50:G5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 right="0.39" top="0.58" bottom="0.58" header="0.5" footer="0.5"/>
  <pageSetup paperSize="9" scale="5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5"/>
  <sheetViews>
    <sheetView showZeros="0" workbookViewId="0">
      <selection activeCell="A1" sqref="A1"/>
    </sheetView>
  </sheetViews>
  <sheetFormatPr defaultColWidth="10.7083333333333" defaultRowHeight="14.25" customHeight="1"/>
  <cols>
    <col min="1" max="1" width="16.1416666666667" customWidth="1"/>
    <col min="2" max="2" width="31.575"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0" width="12.575" customWidth="1"/>
    <col min="11" max="11" width="12.85" customWidth="1"/>
    <col min="12" max="14" width="14.2833333333333" customWidth="1"/>
    <col min="15" max="15" width="14.85" customWidth="1"/>
    <col min="16" max="17" width="13" customWidth="1"/>
    <col min="19" max="19" width="12" customWidth="1"/>
    <col min="20" max="21" width="13.85" customWidth="1"/>
    <col min="22" max="22" width="13.575" customWidth="1"/>
    <col min="23" max="23" width="12" customWidth="1"/>
  </cols>
  <sheetData>
    <row r="1" ht="13.5" customHeight="1" spans="1:23">
      <c r="A1" s="20"/>
      <c r="B1" s="20"/>
      <c r="C1" s="20"/>
      <c r="D1" s="20"/>
      <c r="E1" s="20"/>
      <c r="F1" s="20"/>
      <c r="G1" s="20"/>
      <c r="H1" s="20"/>
      <c r="I1" s="20"/>
      <c r="J1" s="20"/>
      <c r="K1" s="20"/>
      <c r="L1" s="20"/>
      <c r="M1" s="20"/>
      <c r="N1" s="20"/>
      <c r="O1" s="20"/>
      <c r="P1" s="20"/>
      <c r="Q1" s="20"/>
      <c r="R1" s="20"/>
      <c r="S1" s="20"/>
      <c r="T1" s="20"/>
      <c r="U1" s="20"/>
      <c r="V1" s="20"/>
      <c r="W1" s="24" t="s">
        <v>306</v>
      </c>
    </row>
    <row r="2" ht="45" customHeight="1" spans="1:23">
      <c r="A2" s="21" t="s">
        <v>307</v>
      </c>
      <c r="B2" s="21"/>
      <c r="C2" s="21"/>
      <c r="D2" s="21"/>
      <c r="E2" s="21"/>
      <c r="F2" s="21"/>
      <c r="G2" s="21"/>
      <c r="H2" s="21"/>
      <c r="I2" s="21"/>
      <c r="J2" s="21"/>
      <c r="K2" s="21"/>
      <c r="L2" s="21"/>
      <c r="M2" s="21"/>
      <c r="N2" s="21"/>
      <c r="O2" s="21"/>
      <c r="P2" s="21"/>
      <c r="Q2" s="21"/>
      <c r="R2" s="21"/>
      <c r="S2" s="21"/>
      <c r="T2" s="21"/>
      <c r="U2" s="21"/>
      <c r="V2" s="21"/>
      <c r="W2" s="21"/>
    </row>
    <row r="3" ht="13.5" customHeight="1" spans="1:23">
      <c r="A3" s="20" t="str">
        <f>"单位名称："&amp;"楚雄市林业和草原局"</f>
        <v>单位名称：楚雄市林业和草原局</v>
      </c>
      <c r="B3" s="20"/>
      <c r="C3" s="20"/>
      <c r="D3" s="20"/>
      <c r="E3" s="20"/>
      <c r="F3" s="20"/>
      <c r="G3" s="20"/>
      <c r="H3" s="20"/>
      <c r="I3" s="20"/>
      <c r="J3" s="20"/>
      <c r="K3" s="20"/>
      <c r="L3" s="20"/>
      <c r="M3" s="20"/>
      <c r="N3" s="20"/>
      <c r="O3" s="20"/>
      <c r="P3" s="20"/>
      <c r="Q3" s="20"/>
      <c r="R3" s="20"/>
      <c r="S3" s="20"/>
      <c r="T3" s="20"/>
      <c r="U3" s="20"/>
      <c r="V3" s="20"/>
      <c r="W3" s="24" t="s">
        <v>54</v>
      </c>
    </row>
    <row r="4" ht="21.75" customHeight="1" spans="1:23">
      <c r="A4" s="9" t="s">
        <v>308</v>
      </c>
      <c r="B4" s="9" t="s">
        <v>205</v>
      </c>
      <c r="C4" s="9" t="s">
        <v>206</v>
      </c>
      <c r="D4" s="9" t="s">
        <v>204</v>
      </c>
      <c r="E4" s="9" t="s">
        <v>207</v>
      </c>
      <c r="F4" s="9" t="s">
        <v>208</v>
      </c>
      <c r="G4" s="9" t="s">
        <v>309</v>
      </c>
      <c r="H4" s="9" t="s">
        <v>310</v>
      </c>
      <c r="I4" s="9" t="s">
        <v>57</v>
      </c>
      <c r="J4" s="9" t="s">
        <v>311</v>
      </c>
      <c r="K4" s="9"/>
      <c r="L4" s="9"/>
      <c r="M4" s="9"/>
      <c r="N4" s="9" t="s">
        <v>213</v>
      </c>
      <c r="O4" s="9"/>
      <c r="P4" s="9"/>
      <c r="Q4" s="9" t="s">
        <v>63</v>
      </c>
      <c r="R4" s="9" t="s">
        <v>64</v>
      </c>
      <c r="S4" s="9"/>
      <c r="T4" s="9"/>
      <c r="U4" s="9"/>
      <c r="V4" s="9"/>
      <c r="W4" s="9"/>
    </row>
    <row r="5" ht="21.75" customHeight="1" spans="1:23">
      <c r="A5" s="9"/>
      <c r="B5" s="9"/>
      <c r="C5" s="9"/>
      <c r="D5" s="9"/>
      <c r="E5" s="9"/>
      <c r="F5" s="9"/>
      <c r="G5" s="9"/>
      <c r="H5" s="9"/>
      <c r="I5" s="9"/>
      <c r="J5" s="9" t="s">
        <v>60</v>
      </c>
      <c r="K5" s="9"/>
      <c r="L5" s="9" t="s">
        <v>61</v>
      </c>
      <c r="M5" s="9" t="s">
        <v>62</v>
      </c>
      <c r="N5" s="9" t="s">
        <v>60</v>
      </c>
      <c r="O5" s="9" t="s">
        <v>61</v>
      </c>
      <c r="P5" s="9" t="s">
        <v>62</v>
      </c>
      <c r="Q5" s="9"/>
      <c r="R5" s="9" t="s">
        <v>59</v>
      </c>
      <c r="S5" s="9" t="s">
        <v>65</v>
      </c>
      <c r="T5" s="9" t="s">
        <v>220</v>
      </c>
      <c r="U5" s="9" t="s">
        <v>67</v>
      </c>
      <c r="V5" s="9" t="s">
        <v>68</v>
      </c>
      <c r="W5" s="9" t="s">
        <v>69</v>
      </c>
    </row>
    <row r="6" ht="21" customHeight="1" spans="1:23">
      <c r="A6" s="9"/>
      <c r="B6" s="9"/>
      <c r="C6" s="9"/>
      <c r="D6" s="9"/>
      <c r="E6" s="9"/>
      <c r="F6" s="9"/>
      <c r="G6" s="9"/>
      <c r="H6" s="9"/>
      <c r="I6" s="9"/>
      <c r="J6" s="9" t="s">
        <v>59</v>
      </c>
      <c r="K6" s="9"/>
      <c r="L6" s="9"/>
      <c r="M6" s="9"/>
      <c r="N6" s="9"/>
      <c r="O6" s="9"/>
      <c r="P6" s="9"/>
      <c r="Q6" s="9"/>
      <c r="R6" s="9"/>
      <c r="S6" s="9"/>
      <c r="T6" s="9"/>
      <c r="U6" s="9"/>
      <c r="V6" s="9"/>
      <c r="W6" s="9"/>
    </row>
    <row r="7" ht="39.75" customHeight="1" spans="1:23">
      <c r="A7" s="9"/>
      <c r="B7" s="9"/>
      <c r="C7" s="9"/>
      <c r="D7" s="9"/>
      <c r="E7" s="9"/>
      <c r="F7" s="9"/>
      <c r="G7" s="9"/>
      <c r="H7" s="9"/>
      <c r="I7" s="9"/>
      <c r="J7" s="9" t="s">
        <v>59</v>
      </c>
      <c r="K7" s="9" t="s">
        <v>312</v>
      </c>
      <c r="L7" s="9"/>
      <c r="M7" s="9"/>
      <c r="N7" s="9"/>
      <c r="O7" s="9"/>
      <c r="P7" s="9"/>
      <c r="Q7" s="9"/>
      <c r="R7" s="9"/>
      <c r="S7" s="9"/>
      <c r="T7" s="9"/>
      <c r="U7" s="9"/>
      <c r="V7" s="9"/>
      <c r="W7" s="9"/>
    </row>
    <row r="8" ht="22" customHeight="1" spans="1:23">
      <c r="A8" s="65">
        <v>1</v>
      </c>
      <c r="B8" s="65">
        <v>2</v>
      </c>
      <c r="C8" s="65">
        <v>3</v>
      </c>
      <c r="D8" s="65">
        <v>4</v>
      </c>
      <c r="E8" s="65">
        <v>5</v>
      </c>
      <c r="F8" s="65">
        <v>6</v>
      </c>
      <c r="G8" s="65">
        <v>7</v>
      </c>
      <c r="H8" s="65">
        <v>8</v>
      </c>
      <c r="I8" s="65">
        <v>9</v>
      </c>
      <c r="J8" s="65">
        <v>10</v>
      </c>
      <c r="K8" s="65">
        <v>11</v>
      </c>
      <c r="L8" s="66">
        <v>12</v>
      </c>
      <c r="M8" s="66">
        <v>13</v>
      </c>
      <c r="N8" s="66">
        <v>14</v>
      </c>
      <c r="O8" s="66">
        <v>15</v>
      </c>
      <c r="P8" s="66">
        <v>16</v>
      </c>
      <c r="Q8" s="66">
        <v>17</v>
      </c>
      <c r="R8" s="66">
        <v>18</v>
      </c>
      <c r="S8" s="66">
        <v>19</v>
      </c>
      <c r="T8" s="66">
        <v>20</v>
      </c>
      <c r="U8" s="65">
        <v>21</v>
      </c>
      <c r="V8" s="65">
        <v>22</v>
      </c>
      <c r="W8" s="65">
        <v>23</v>
      </c>
    </row>
    <row r="9" ht="22" customHeight="1" spans="1:23">
      <c r="A9" s="7"/>
      <c r="B9" s="7"/>
      <c r="C9" s="7" t="s">
        <v>313</v>
      </c>
      <c r="D9" s="7"/>
      <c r="E9" s="7"/>
      <c r="F9" s="7"/>
      <c r="G9" s="7"/>
      <c r="H9" s="7"/>
      <c r="I9" s="18">
        <v>6000</v>
      </c>
      <c r="J9" s="8">
        <v>6000</v>
      </c>
      <c r="K9" s="8">
        <v>6000</v>
      </c>
      <c r="L9" s="8"/>
      <c r="M9" s="8"/>
      <c r="N9" s="8"/>
      <c r="O9" s="8"/>
      <c r="P9" s="8"/>
      <c r="Q9" s="8"/>
      <c r="R9" s="8"/>
      <c r="S9" s="8"/>
      <c r="T9" s="8"/>
      <c r="U9" s="8"/>
      <c r="V9" s="8"/>
      <c r="W9" s="8"/>
    </row>
    <row r="10" ht="22" customHeight="1" spans="1:23">
      <c r="A10" s="7" t="s">
        <v>314</v>
      </c>
      <c r="B10" s="7" t="s">
        <v>315</v>
      </c>
      <c r="C10" s="7" t="s">
        <v>313</v>
      </c>
      <c r="D10" s="7" t="s">
        <v>71</v>
      </c>
      <c r="E10" s="7" t="s">
        <v>101</v>
      </c>
      <c r="F10" s="7" t="s">
        <v>102</v>
      </c>
      <c r="G10" s="7" t="s">
        <v>273</v>
      </c>
      <c r="H10" s="7" t="s">
        <v>274</v>
      </c>
      <c r="I10" s="8">
        <v>6000</v>
      </c>
      <c r="J10" s="8">
        <v>6000</v>
      </c>
      <c r="K10" s="8">
        <v>6000</v>
      </c>
      <c r="L10" s="8"/>
      <c r="M10" s="8"/>
      <c r="N10" s="8"/>
      <c r="O10" s="8"/>
      <c r="P10" s="8"/>
      <c r="Q10" s="8"/>
      <c r="R10" s="8"/>
      <c r="S10" s="8"/>
      <c r="T10" s="8"/>
      <c r="U10" s="8"/>
      <c r="V10" s="8"/>
      <c r="W10" s="8"/>
    </row>
    <row r="11" ht="22" customHeight="1" spans="1:23">
      <c r="A11" s="7"/>
      <c r="B11" s="7"/>
      <c r="C11" s="7" t="s">
        <v>316</v>
      </c>
      <c r="D11" s="7"/>
      <c r="E11" s="7"/>
      <c r="F11" s="7"/>
      <c r="G11" s="7"/>
      <c r="H11" s="7"/>
      <c r="I11" s="18">
        <v>2000000</v>
      </c>
      <c r="J11" s="8"/>
      <c r="K11" s="8"/>
      <c r="L11" s="8"/>
      <c r="M11" s="8"/>
      <c r="N11" s="8"/>
      <c r="O11" s="8"/>
      <c r="P11" s="7"/>
      <c r="Q11" s="8"/>
      <c r="R11" s="8">
        <v>2000000</v>
      </c>
      <c r="S11" s="8"/>
      <c r="T11" s="8"/>
      <c r="U11" s="8"/>
      <c r="V11" s="8"/>
      <c r="W11" s="8">
        <v>2000000</v>
      </c>
    </row>
    <row r="12" ht="22" customHeight="1" spans="1:23">
      <c r="A12" s="7" t="s">
        <v>314</v>
      </c>
      <c r="B12" s="7" t="s">
        <v>317</v>
      </c>
      <c r="C12" s="7" t="s">
        <v>316</v>
      </c>
      <c r="D12" s="7" t="s">
        <v>71</v>
      </c>
      <c r="E12" s="7" t="s">
        <v>140</v>
      </c>
      <c r="F12" s="7" t="s">
        <v>141</v>
      </c>
      <c r="G12" s="7" t="s">
        <v>318</v>
      </c>
      <c r="H12" s="7" t="s">
        <v>319</v>
      </c>
      <c r="I12" s="8">
        <v>2000000</v>
      </c>
      <c r="J12" s="8"/>
      <c r="K12" s="8"/>
      <c r="L12" s="8"/>
      <c r="M12" s="8"/>
      <c r="N12" s="8"/>
      <c r="O12" s="8"/>
      <c r="P12" s="7"/>
      <c r="Q12" s="8"/>
      <c r="R12" s="8">
        <v>2000000</v>
      </c>
      <c r="S12" s="8"/>
      <c r="T12" s="8"/>
      <c r="U12" s="8"/>
      <c r="V12" s="8"/>
      <c r="W12" s="8">
        <v>2000000</v>
      </c>
    </row>
    <row r="13" ht="22" customHeight="1" spans="1:23">
      <c r="A13" s="7"/>
      <c r="B13" s="7"/>
      <c r="C13" s="7" t="s">
        <v>320</v>
      </c>
      <c r="D13" s="7"/>
      <c r="E13" s="7"/>
      <c r="F13" s="7"/>
      <c r="G13" s="7"/>
      <c r="H13" s="7"/>
      <c r="I13" s="18">
        <v>206000</v>
      </c>
      <c r="J13" s="8"/>
      <c r="K13" s="8"/>
      <c r="L13" s="8">
        <v>206000</v>
      </c>
      <c r="M13" s="8"/>
      <c r="N13" s="8"/>
      <c r="O13" s="8"/>
      <c r="P13" s="7"/>
      <c r="Q13" s="8"/>
      <c r="R13" s="8"/>
      <c r="S13" s="8"/>
      <c r="T13" s="8"/>
      <c r="U13" s="8"/>
      <c r="V13" s="8"/>
      <c r="W13" s="8"/>
    </row>
    <row r="14" ht="22" customHeight="1" spans="1:23">
      <c r="A14" s="7" t="s">
        <v>314</v>
      </c>
      <c r="B14" s="7" t="s">
        <v>321</v>
      </c>
      <c r="C14" s="7" t="s">
        <v>320</v>
      </c>
      <c r="D14" s="7" t="s">
        <v>71</v>
      </c>
      <c r="E14" s="7" t="s">
        <v>130</v>
      </c>
      <c r="F14" s="7" t="s">
        <v>131</v>
      </c>
      <c r="G14" s="7" t="s">
        <v>322</v>
      </c>
      <c r="H14" s="7" t="s">
        <v>323</v>
      </c>
      <c r="I14" s="8">
        <v>206000</v>
      </c>
      <c r="J14" s="8"/>
      <c r="K14" s="8"/>
      <c r="L14" s="8">
        <v>206000</v>
      </c>
      <c r="M14" s="8"/>
      <c r="N14" s="8"/>
      <c r="O14" s="8"/>
      <c r="P14" s="7"/>
      <c r="Q14" s="8"/>
      <c r="R14" s="8"/>
      <c r="S14" s="8"/>
      <c r="T14" s="8"/>
      <c r="U14" s="8"/>
      <c r="V14" s="8"/>
      <c r="W14" s="8"/>
    </row>
    <row r="15" ht="22" customHeight="1" spans="1:23">
      <c r="A15" s="7"/>
      <c r="B15" s="7"/>
      <c r="C15" s="7" t="s">
        <v>324</v>
      </c>
      <c r="D15" s="7"/>
      <c r="E15" s="7"/>
      <c r="F15" s="7"/>
      <c r="G15" s="7"/>
      <c r="H15" s="7"/>
      <c r="I15" s="18">
        <v>100000</v>
      </c>
      <c r="J15" s="8"/>
      <c r="K15" s="8"/>
      <c r="L15" s="8">
        <v>100000</v>
      </c>
      <c r="M15" s="8"/>
      <c r="N15" s="8"/>
      <c r="O15" s="8"/>
      <c r="P15" s="7"/>
      <c r="Q15" s="8"/>
      <c r="R15" s="8"/>
      <c r="S15" s="8"/>
      <c r="T15" s="8"/>
      <c r="U15" s="8"/>
      <c r="V15" s="8"/>
      <c r="W15" s="8"/>
    </row>
    <row r="16" ht="22" customHeight="1" spans="1:23">
      <c r="A16" s="7" t="s">
        <v>325</v>
      </c>
      <c r="B16" s="7" t="s">
        <v>326</v>
      </c>
      <c r="C16" s="7" t="s">
        <v>324</v>
      </c>
      <c r="D16" s="7" t="s">
        <v>71</v>
      </c>
      <c r="E16" s="7" t="s">
        <v>132</v>
      </c>
      <c r="F16" s="7" t="s">
        <v>133</v>
      </c>
      <c r="G16" s="7" t="s">
        <v>273</v>
      </c>
      <c r="H16" s="7" t="s">
        <v>274</v>
      </c>
      <c r="I16" s="8">
        <v>78800</v>
      </c>
      <c r="J16" s="8"/>
      <c r="K16" s="8"/>
      <c r="L16" s="8">
        <v>78800</v>
      </c>
      <c r="M16" s="8"/>
      <c r="N16" s="8"/>
      <c r="O16" s="8"/>
      <c r="P16" s="7"/>
      <c r="Q16" s="8"/>
      <c r="R16" s="8"/>
      <c r="S16" s="8"/>
      <c r="T16" s="8"/>
      <c r="U16" s="8"/>
      <c r="V16" s="8"/>
      <c r="W16" s="8"/>
    </row>
    <row r="17" ht="22" customHeight="1" spans="1:23">
      <c r="A17" s="7" t="s">
        <v>325</v>
      </c>
      <c r="B17" s="7" t="s">
        <v>326</v>
      </c>
      <c r="C17" s="7" t="s">
        <v>324</v>
      </c>
      <c r="D17" s="7" t="s">
        <v>71</v>
      </c>
      <c r="E17" s="7" t="s">
        <v>132</v>
      </c>
      <c r="F17" s="7" t="s">
        <v>133</v>
      </c>
      <c r="G17" s="7" t="s">
        <v>327</v>
      </c>
      <c r="H17" s="7" t="s">
        <v>328</v>
      </c>
      <c r="I17" s="8">
        <v>10000</v>
      </c>
      <c r="J17" s="8"/>
      <c r="K17" s="8"/>
      <c r="L17" s="8">
        <v>10000</v>
      </c>
      <c r="M17" s="8"/>
      <c r="N17" s="8"/>
      <c r="O17" s="8"/>
      <c r="P17" s="7"/>
      <c r="Q17" s="8"/>
      <c r="R17" s="8"/>
      <c r="S17" s="8"/>
      <c r="T17" s="8"/>
      <c r="U17" s="8"/>
      <c r="V17" s="8"/>
      <c r="W17" s="8"/>
    </row>
    <row r="18" ht="22" customHeight="1" spans="1:23">
      <c r="A18" s="7" t="s">
        <v>325</v>
      </c>
      <c r="B18" s="7" t="s">
        <v>326</v>
      </c>
      <c r="C18" s="7" t="s">
        <v>324</v>
      </c>
      <c r="D18" s="7" t="s">
        <v>71</v>
      </c>
      <c r="E18" s="7" t="s">
        <v>132</v>
      </c>
      <c r="F18" s="7" t="s">
        <v>133</v>
      </c>
      <c r="G18" s="7" t="s">
        <v>271</v>
      </c>
      <c r="H18" s="7" t="s">
        <v>272</v>
      </c>
      <c r="I18" s="8">
        <v>11200</v>
      </c>
      <c r="J18" s="8"/>
      <c r="K18" s="8"/>
      <c r="L18" s="8">
        <v>11200</v>
      </c>
      <c r="M18" s="8"/>
      <c r="N18" s="8"/>
      <c r="O18" s="8"/>
      <c r="P18" s="7"/>
      <c r="Q18" s="8"/>
      <c r="R18" s="8"/>
      <c r="S18" s="8"/>
      <c r="T18" s="8"/>
      <c r="U18" s="8"/>
      <c r="V18" s="8"/>
      <c r="W18" s="8"/>
    </row>
    <row r="19" ht="22" customHeight="1" spans="1:23">
      <c r="A19" s="7"/>
      <c r="B19" s="7"/>
      <c r="C19" s="7" t="s">
        <v>329</v>
      </c>
      <c r="D19" s="7"/>
      <c r="E19" s="7"/>
      <c r="F19" s="7"/>
      <c r="G19" s="7"/>
      <c r="H19" s="7"/>
      <c r="I19" s="18">
        <v>333960</v>
      </c>
      <c r="J19" s="8">
        <v>333960</v>
      </c>
      <c r="K19" s="8">
        <v>333960</v>
      </c>
      <c r="L19" s="8"/>
      <c r="M19" s="8"/>
      <c r="N19" s="8"/>
      <c r="O19" s="8"/>
      <c r="P19" s="7"/>
      <c r="Q19" s="8"/>
      <c r="R19" s="8"/>
      <c r="S19" s="8"/>
      <c r="T19" s="8"/>
      <c r="U19" s="8"/>
      <c r="V19" s="8"/>
      <c r="W19" s="8"/>
    </row>
    <row r="20" ht="22" customHeight="1" spans="1:23">
      <c r="A20" s="7" t="s">
        <v>314</v>
      </c>
      <c r="B20" s="7" t="s">
        <v>330</v>
      </c>
      <c r="C20" s="7" t="s">
        <v>329</v>
      </c>
      <c r="D20" s="7" t="s">
        <v>71</v>
      </c>
      <c r="E20" s="7" t="s">
        <v>138</v>
      </c>
      <c r="F20" s="7" t="s">
        <v>139</v>
      </c>
      <c r="G20" s="7" t="s">
        <v>331</v>
      </c>
      <c r="H20" s="7" t="s">
        <v>332</v>
      </c>
      <c r="I20" s="8">
        <v>333960</v>
      </c>
      <c r="J20" s="8">
        <v>333960</v>
      </c>
      <c r="K20" s="8">
        <v>333960</v>
      </c>
      <c r="L20" s="8"/>
      <c r="M20" s="8"/>
      <c r="N20" s="8"/>
      <c r="O20" s="8"/>
      <c r="P20" s="7"/>
      <c r="Q20" s="8"/>
      <c r="R20" s="8"/>
      <c r="S20" s="8"/>
      <c r="T20" s="8"/>
      <c r="U20" s="8"/>
      <c r="V20" s="8"/>
      <c r="W20" s="8"/>
    </row>
    <row r="21" ht="22" customHeight="1" spans="1:23">
      <c r="A21" s="7"/>
      <c r="B21" s="7"/>
      <c r="C21" s="7" t="s">
        <v>333</v>
      </c>
      <c r="D21" s="7"/>
      <c r="E21" s="7"/>
      <c r="F21" s="7"/>
      <c r="G21" s="7"/>
      <c r="H21" s="7"/>
      <c r="I21" s="18">
        <v>250000</v>
      </c>
      <c r="J21" s="8"/>
      <c r="K21" s="8"/>
      <c r="L21" s="8">
        <v>250000</v>
      </c>
      <c r="M21" s="8"/>
      <c r="N21" s="8"/>
      <c r="O21" s="8"/>
      <c r="P21" s="7"/>
      <c r="Q21" s="8"/>
      <c r="R21" s="8"/>
      <c r="S21" s="8"/>
      <c r="T21" s="8"/>
      <c r="U21" s="8"/>
      <c r="V21" s="8"/>
      <c r="W21" s="8"/>
    </row>
    <row r="22" ht="22" customHeight="1" spans="1:23">
      <c r="A22" s="7" t="s">
        <v>325</v>
      </c>
      <c r="B22" s="7" t="s">
        <v>334</v>
      </c>
      <c r="C22" s="7" t="s">
        <v>333</v>
      </c>
      <c r="D22" s="7" t="s">
        <v>71</v>
      </c>
      <c r="E22" s="7" t="s">
        <v>130</v>
      </c>
      <c r="F22" s="7" t="s">
        <v>131</v>
      </c>
      <c r="G22" s="7" t="s">
        <v>322</v>
      </c>
      <c r="H22" s="7" t="s">
        <v>323</v>
      </c>
      <c r="I22" s="8">
        <v>250000</v>
      </c>
      <c r="J22" s="8"/>
      <c r="K22" s="8"/>
      <c r="L22" s="8">
        <v>250000</v>
      </c>
      <c r="M22" s="8"/>
      <c r="N22" s="8"/>
      <c r="O22" s="8"/>
      <c r="P22" s="7"/>
      <c r="Q22" s="8"/>
      <c r="R22" s="8"/>
      <c r="S22" s="8"/>
      <c r="T22" s="8"/>
      <c r="U22" s="8"/>
      <c r="V22" s="8"/>
      <c r="W22" s="8"/>
    </row>
    <row r="23" ht="22" customHeight="1" spans="1:23">
      <c r="A23" s="7"/>
      <c r="B23" s="7"/>
      <c r="C23" s="7" t="s">
        <v>335</v>
      </c>
      <c r="D23" s="7"/>
      <c r="E23" s="7"/>
      <c r="F23" s="7"/>
      <c r="G23" s="7"/>
      <c r="H23" s="7"/>
      <c r="I23" s="18">
        <v>450000</v>
      </c>
      <c r="J23" s="8"/>
      <c r="K23" s="8"/>
      <c r="L23" s="8">
        <v>450000</v>
      </c>
      <c r="M23" s="8"/>
      <c r="N23" s="8"/>
      <c r="O23" s="8"/>
      <c r="P23" s="7"/>
      <c r="Q23" s="8"/>
      <c r="R23" s="8"/>
      <c r="S23" s="8"/>
      <c r="T23" s="8"/>
      <c r="U23" s="8"/>
      <c r="V23" s="8"/>
      <c r="W23" s="8"/>
    </row>
    <row r="24" ht="22" customHeight="1" spans="1:23">
      <c r="A24" s="7" t="s">
        <v>325</v>
      </c>
      <c r="B24" s="7" t="s">
        <v>336</v>
      </c>
      <c r="C24" s="7" t="s">
        <v>335</v>
      </c>
      <c r="D24" s="7" t="s">
        <v>71</v>
      </c>
      <c r="E24" s="7" t="s">
        <v>130</v>
      </c>
      <c r="F24" s="7" t="s">
        <v>131</v>
      </c>
      <c r="G24" s="7" t="s">
        <v>322</v>
      </c>
      <c r="H24" s="7" t="s">
        <v>323</v>
      </c>
      <c r="I24" s="8">
        <v>450000</v>
      </c>
      <c r="J24" s="8"/>
      <c r="K24" s="8"/>
      <c r="L24" s="8">
        <v>450000</v>
      </c>
      <c r="M24" s="8"/>
      <c r="N24" s="8"/>
      <c r="O24" s="8"/>
      <c r="P24" s="7"/>
      <c r="Q24" s="8"/>
      <c r="R24" s="8"/>
      <c r="S24" s="8"/>
      <c r="T24" s="8"/>
      <c r="U24" s="8"/>
      <c r="V24" s="8"/>
      <c r="W24" s="8"/>
    </row>
    <row r="25" ht="22" customHeight="1" spans="1:23">
      <c r="A25" s="7"/>
      <c r="B25" s="7"/>
      <c r="C25" s="7" t="s">
        <v>337</v>
      </c>
      <c r="D25" s="7"/>
      <c r="E25" s="7"/>
      <c r="F25" s="7"/>
      <c r="G25" s="7"/>
      <c r="H25" s="7"/>
      <c r="I25" s="18">
        <v>400000</v>
      </c>
      <c r="J25" s="8"/>
      <c r="K25" s="8"/>
      <c r="L25" s="8">
        <v>400000</v>
      </c>
      <c r="M25" s="8"/>
      <c r="N25" s="8"/>
      <c r="O25" s="8"/>
      <c r="P25" s="7"/>
      <c r="Q25" s="8"/>
      <c r="R25" s="8"/>
      <c r="S25" s="8"/>
      <c r="T25" s="8"/>
      <c r="U25" s="8"/>
      <c r="V25" s="8"/>
      <c r="W25" s="8"/>
    </row>
    <row r="26" ht="22" customHeight="1" spans="1:23">
      <c r="A26" s="7" t="s">
        <v>325</v>
      </c>
      <c r="B26" s="7" t="s">
        <v>338</v>
      </c>
      <c r="C26" s="7" t="s">
        <v>337</v>
      </c>
      <c r="D26" s="7" t="s">
        <v>71</v>
      </c>
      <c r="E26" s="7" t="s">
        <v>130</v>
      </c>
      <c r="F26" s="7" t="s">
        <v>131</v>
      </c>
      <c r="G26" s="7" t="s">
        <v>322</v>
      </c>
      <c r="H26" s="7" t="s">
        <v>323</v>
      </c>
      <c r="I26" s="8">
        <v>400000</v>
      </c>
      <c r="J26" s="8"/>
      <c r="K26" s="8"/>
      <c r="L26" s="8">
        <v>400000</v>
      </c>
      <c r="M26" s="8"/>
      <c r="N26" s="8"/>
      <c r="O26" s="8"/>
      <c r="P26" s="7"/>
      <c r="Q26" s="8"/>
      <c r="R26" s="8"/>
      <c r="S26" s="8"/>
      <c r="T26" s="8"/>
      <c r="U26" s="8"/>
      <c r="V26" s="8"/>
      <c r="W26" s="8"/>
    </row>
    <row r="27" ht="22" customHeight="1" spans="1:23">
      <c r="A27" s="7"/>
      <c r="B27" s="7"/>
      <c r="C27" s="7" t="s">
        <v>339</v>
      </c>
      <c r="D27" s="7"/>
      <c r="E27" s="7"/>
      <c r="F27" s="7"/>
      <c r="G27" s="7"/>
      <c r="H27" s="7"/>
      <c r="I27" s="18">
        <v>800000</v>
      </c>
      <c r="J27" s="8"/>
      <c r="K27" s="8"/>
      <c r="L27" s="8">
        <v>800000</v>
      </c>
      <c r="M27" s="8"/>
      <c r="N27" s="8"/>
      <c r="O27" s="8"/>
      <c r="P27" s="7"/>
      <c r="Q27" s="8"/>
      <c r="R27" s="8"/>
      <c r="S27" s="8"/>
      <c r="T27" s="8"/>
      <c r="U27" s="8"/>
      <c r="V27" s="8"/>
      <c r="W27" s="8"/>
    </row>
    <row r="28" ht="22" customHeight="1" spans="1:23">
      <c r="A28" s="7" t="s">
        <v>325</v>
      </c>
      <c r="B28" s="7" t="s">
        <v>340</v>
      </c>
      <c r="C28" s="7" t="s">
        <v>339</v>
      </c>
      <c r="D28" s="7" t="s">
        <v>71</v>
      </c>
      <c r="E28" s="7" t="s">
        <v>132</v>
      </c>
      <c r="F28" s="7" t="s">
        <v>133</v>
      </c>
      <c r="G28" s="7" t="s">
        <v>273</v>
      </c>
      <c r="H28" s="7" t="s">
        <v>274</v>
      </c>
      <c r="I28" s="8">
        <v>254000</v>
      </c>
      <c r="J28" s="8"/>
      <c r="K28" s="8"/>
      <c r="L28" s="8">
        <v>254000</v>
      </c>
      <c r="M28" s="8"/>
      <c r="N28" s="8"/>
      <c r="O28" s="8"/>
      <c r="P28" s="7"/>
      <c r="Q28" s="8"/>
      <c r="R28" s="8"/>
      <c r="S28" s="8"/>
      <c r="T28" s="8"/>
      <c r="U28" s="8"/>
      <c r="V28" s="8"/>
      <c r="W28" s="8"/>
    </row>
    <row r="29" ht="22" customHeight="1" spans="1:23">
      <c r="A29" s="7" t="s">
        <v>325</v>
      </c>
      <c r="B29" s="7" t="s">
        <v>340</v>
      </c>
      <c r="C29" s="7" t="s">
        <v>339</v>
      </c>
      <c r="D29" s="7" t="s">
        <v>71</v>
      </c>
      <c r="E29" s="7" t="s">
        <v>132</v>
      </c>
      <c r="F29" s="7" t="s">
        <v>133</v>
      </c>
      <c r="G29" s="7" t="s">
        <v>271</v>
      </c>
      <c r="H29" s="7" t="s">
        <v>272</v>
      </c>
      <c r="I29" s="8">
        <v>10000</v>
      </c>
      <c r="J29" s="8"/>
      <c r="K29" s="8"/>
      <c r="L29" s="8">
        <v>10000</v>
      </c>
      <c r="M29" s="8"/>
      <c r="N29" s="8"/>
      <c r="O29" s="8"/>
      <c r="P29" s="7"/>
      <c r="Q29" s="8"/>
      <c r="R29" s="8"/>
      <c r="S29" s="8"/>
      <c r="T29" s="8"/>
      <c r="U29" s="8"/>
      <c r="V29" s="8"/>
      <c r="W29" s="8"/>
    </row>
    <row r="30" ht="22" customHeight="1" spans="1:23">
      <c r="A30" s="7" t="s">
        <v>325</v>
      </c>
      <c r="B30" s="7" t="s">
        <v>340</v>
      </c>
      <c r="C30" s="7" t="s">
        <v>339</v>
      </c>
      <c r="D30" s="7" t="s">
        <v>71</v>
      </c>
      <c r="E30" s="7" t="s">
        <v>132</v>
      </c>
      <c r="F30" s="7" t="s">
        <v>133</v>
      </c>
      <c r="G30" s="7" t="s">
        <v>322</v>
      </c>
      <c r="H30" s="7" t="s">
        <v>323</v>
      </c>
      <c r="I30" s="8">
        <v>500000</v>
      </c>
      <c r="J30" s="8"/>
      <c r="K30" s="8"/>
      <c r="L30" s="8">
        <v>500000</v>
      </c>
      <c r="M30" s="8"/>
      <c r="N30" s="8"/>
      <c r="O30" s="8"/>
      <c r="P30" s="7"/>
      <c r="Q30" s="8"/>
      <c r="R30" s="8"/>
      <c r="S30" s="8"/>
      <c r="T30" s="8"/>
      <c r="U30" s="8"/>
      <c r="V30" s="8"/>
      <c r="W30" s="8"/>
    </row>
    <row r="31" ht="22" customHeight="1" spans="1:23">
      <c r="A31" s="7" t="s">
        <v>325</v>
      </c>
      <c r="B31" s="7" t="s">
        <v>340</v>
      </c>
      <c r="C31" s="7" t="s">
        <v>339</v>
      </c>
      <c r="D31" s="7" t="s">
        <v>71</v>
      </c>
      <c r="E31" s="7" t="s">
        <v>132</v>
      </c>
      <c r="F31" s="7" t="s">
        <v>133</v>
      </c>
      <c r="G31" s="7" t="s">
        <v>331</v>
      </c>
      <c r="H31" s="7" t="s">
        <v>332</v>
      </c>
      <c r="I31" s="8">
        <v>36000</v>
      </c>
      <c r="J31" s="8"/>
      <c r="K31" s="8"/>
      <c r="L31" s="8">
        <v>36000</v>
      </c>
      <c r="M31" s="8"/>
      <c r="N31" s="8"/>
      <c r="O31" s="8"/>
      <c r="P31" s="7"/>
      <c r="Q31" s="8"/>
      <c r="R31" s="8"/>
      <c r="S31" s="8"/>
      <c r="T31" s="8"/>
      <c r="U31" s="8"/>
      <c r="V31" s="8"/>
      <c r="W31" s="8"/>
    </row>
    <row r="32" ht="22" customHeight="1" spans="1:23">
      <c r="A32" s="7"/>
      <c r="B32" s="7"/>
      <c r="C32" s="7" t="s">
        <v>341</v>
      </c>
      <c r="D32" s="7"/>
      <c r="E32" s="7"/>
      <c r="F32" s="7"/>
      <c r="G32" s="7"/>
      <c r="H32" s="7"/>
      <c r="I32" s="18">
        <v>200000</v>
      </c>
      <c r="J32" s="8"/>
      <c r="K32" s="8"/>
      <c r="L32" s="8">
        <v>200000</v>
      </c>
      <c r="M32" s="8"/>
      <c r="N32" s="8"/>
      <c r="O32" s="8"/>
      <c r="P32" s="7"/>
      <c r="Q32" s="8"/>
      <c r="R32" s="8"/>
      <c r="S32" s="8"/>
      <c r="T32" s="8"/>
      <c r="U32" s="8"/>
      <c r="V32" s="8"/>
      <c r="W32" s="8"/>
    </row>
    <row r="33" ht="22" customHeight="1" spans="1:23">
      <c r="A33" s="7" t="s">
        <v>325</v>
      </c>
      <c r="B33" s="7" t="s">
        <v>342</v>
      </c>
      <c r="C33" s="7" t="s">
        <v>341</v>
      </c>
      <c r="D33" s="7" t="s">
        <v>71</v>
      </c>
      <c r="E33" s="7" t="s">
        <v>132</v>
      </c>
      <c r="F33" s="7" t="s">
        <v>133</v>
      </c>
      <c r="G33" s="7" t="s">
        <v>273</v>
      </c>
      <c r="H33" s="7" t="s">
        <v>274</v>
      </c>
      <c r="I33" s="8">
        <v>24000</v>
      </c>
      <c r="J33" s="8"/>
      <c r="K33" s="8"/>
      <c r="L33" s="8">
        <v>24000</v>
      </c>
      <c r="M33" s="8"/>
      <c r="N33" s="8"/>
      <c r="O33" s="8"/>
      <c r="P33" s="7"/>
      <c r="Q33" s="8"/>
      <c r="R33" s="8"/>
      <c r="S33" s="8"/>
      <c r="T33" s="8"/>
      <c r="U33" s="8"/>
      <c r="V33" s="8"/>
      <c r="W33" s="8"/>
    </row>
    <row r="34" ht="22" customHeight="1" spans="1:23">
      <c r="A34" s="7" t="s">
        <v>325</v>
      </c>
      <c r="B34" s="7" t="s">
        <v>342</v>
      </c>
      <c r="C34" s="7" t="s">
        <v>341</v>
      </c>
      <c r="D34" s="7" t="s">
        <v>71</v>
      </c>
      <c r="E34" s="7" t="s">
        <v>132</v>
      </c>
      <c r="F34" s="7" t="s">
        <v>133</v>
      </c>
      <c r="G34" s="7" t="s">
        <v>271</v>
      </c>
      <c r="H34" s="7" t="s">
        <v>272</v>
      </c>
      <c r="I34" s="8">
        <v>35000</v>
      </c>
      <c r="J34" s="8"/>
      <c r="K34" s="8"/>
      <c r="L34" s="8">
        <v>35000</v>
      </c>
      <c r="M34" s="8"/>
      <c r="N34" s="8"/>
      <c r="O34" s="8"/>
      <c r="P34" s="7"/>
      <c r="Q34" s="8"/>
      <c r="R34" s="8"/>
      <c r="S34" s="8"/>
      <c r="T34" s="8"/>
      <c r="U34" s="8"/>
      <c r="V34" s="8"/>
      <c r="W34" s="8"/>
    </row>
    <row r="35" ht="22" customHeight="1" spans="1:23">
      <c r="A35" s="7" t="s">
        <v>325</v>
      </c>
      <c r="B35" s="7" t="s">
        <v>342</v>
      </c>
      <c r="C35" s="7" t="s">
        <v>341</v>
      </c>
      <c r="D35" s="7" t="s">
        <v>71</v>
      </c>
      <c r="E35" s="7" t="s">
        <v>132</v>
      </c>
      <c r="F35" s="7" t="s">
        <v>133</v>
      </c>
      <c r="G35" s="7" t="s">
        <v>322</v>
      </c>
      <c r="H35" s="7" t="s">
        <v>323</v>
      </c>
      <c r="I35" s="8">
        <v>141000</v>
      </c>
      <c r="J35" s="8"/>
      <c r="K35" s="8"/>
      <c r="L35" s="8">
        <v>141000</v>
      </c>
      <c r="M35" s="8"/>
      <c r="N35" s="8"/>
      <c r="O35" s="8"/>
      <c r="P35" s="7"/>
      <c r="Q35" s="8"/>
      <c r="R35" s="8"/>
      <c r="S35" s="8"/>
      <c r="T35" s="8"/>
      <c r="U35" s="8"/>
      <c r="V35" s="8"/>
      <c r="W35" s="8"/>
    </row>
    <row r="36" ht="22" customHeight="1" spans="1:23">
      <c r="A36" s="7"/>
      <c r="B36" s="7"/>
      <c r="C36" s="7" t="s">
        <v>343</v>
      </c>
      <c r="D36" s="7"/>
      <c r="E36" s="7"/>
      <c r="F36" s="7"/>
      <c r="G36" s="7"/>
      <c r="H36" s="7"/>
      <c r="I36" s="18">
        <v>100000</v>
      </c>
      <c r="J36" s="8"/>
      <c r="K36" s="8"/>
      <c r="L36" s="8">
        <v>100000</v>
      </c>
      <c r="M36" s="8"/>
      <c r="N36" s="8"/>
      <c r="O36" s="8"/>
      <c r="P36" s="7"/>
      <c r="Q36" s="8"/>
      <c r="R36" s="8"/>
      <c r="S36" s="8"/>
      <c r="T36" s="8"/>
      <c r="U36" s="8"/>
      <c r="V36" s="8"/>
      <c r="W36" s="8"/>
    </row>
    <row r="37" ht="22" customHeight="1" spans="1:23">
      <c r="A37" s="7" t="s">
        <v>314</v>
      </c>
      <c r="B37" s="7" t="s">
        <v>344</v>
      </c>
      <c r="C37" s="7" t="s">
        <v>343</v>
      </c>
      <c r="D37" s="7" t="s">
        <v>71</v>
      </c>
      <c r="E37" s="7" t="s">
        <v>130</v>
      </c>
      <c r="F37" s="7" t="s">
        <v>131</v>
      </c>
      <c r="G37" s="7" t="s">
        <v>273</v>
      </c>
      <c r="H37" s="7" t="s">
        <v>274</v>
      </c>
      <c r="I37" s="8">
        <v>100000</v>
      </c>
      <c r="J37" s="8"/>
      <c r="K37" s="8"/>
      <c r="L37" s="8">
        <v>100000</v>
      </c>
      <c r="M37" s="8"/>
      <c r="N37" s="8"/>
      <c r="O37" s="8"/>
      <c r="P37" s="7"/>
      <c r="Q37" s="8"/>
      <c r="R37" s="8"/>
      <c r="S37" s="8"/>
      <c r="T37" s="8"/>
      <c r="U37" s="8"/>
      <c r="V37" s="8"/>
      <c r="W37" s="8"/>
    </row>
    <row r="38" ht="22" customHeight="1" spans="1:23">
      <c r="A38" s="7"/>
      <c r="B38" s="7"/>
      <c r="C38" s="7" t="s">
        <v>345</v>
      </c>
      <c r="D38" s="7"/>
      <c r="E38" s="7"/>
      <c r="F38" s="7"/>
      <c r="G38" s="7"/>
      <c r="H38" s="7"/>
      <c r="I38" s="18">
        <v>520000</v>
      </c>
      <c r="J38" s="8"/>
      <c r="K38" s="8"/>
      <c r="L38" s="8">
        <v>520000</v>
      </c>
      <c r="M38" s="8"/>
      <c r="N38" s="8"/>
      <c r="O38" s="8"/>
      <c r="P38" s="7"/>
      <c r="Q38" s="8"/>
      <c r="R38" s="8"/>
      <c r="S38" s="8"/>
      <c r="T38" s="8"/>
      <c r="U38" s="8"/>
      <c r="V38" s="8"/>
      <c r="W38" s="8"/>
    </row>
    <row r="39" ht="22" customHeight="1" spans="1:23">
      <c r="A39" s="7" t="s">
        <v>314</v>
      </c>
      <c r="B39" s="7" t="s">
        <v>346</v>
      </c>
      <c r="C39" s="7" t="s">
        <v>345</v>
      </c>
      <c r="D39" s="7" t="s">
        <v>71</v>
      </c>
      <c r="E39" s="7" t="s">
        <v>130</v>
      </c>
      <c r="F39" s="7" t="s">
        <v>131</v>
      </c>
      <c r="G39" s="7" t="s">
        <v>273</v>
      </c>
      <c r="H39" s="7" t="s">
        <v>274</v>
      </c>
      <c r="I39" s="8">
        <v>126000</v>
      </c>
      <c r="J39" s="8"/>
      <c r="K39" s="8"/>
      <c r="L39" s="8">
        <v>126000</v>
      </c>
      <c r="M39" s="8"/>
      <c r="N39" s="8"/>
      <c r="O39" s="8"/>
      <c r="P39" s="7"/>
      <c r="Q39" s="8"/>
      <c r="R39" s="8"/>
      <c r="S39" s="8"/>
      <c r="T39" s="8"/>
      <c r="U39" s="8"/>
      <c r="V39" s="8"/>
      <c r="W39" s="8"/>
    </row>
    <row r="40" ht="22" customHeight="1" spans="1:23">
      <c r="A40" s="7" t="s">
        <v>314</v>
      </c>
      <c r="B40" s="7" t="s">
        <v>346</v>
      </c>
      <c r="C40" s="7" t="s">
        <v>345</v>
      </c>
      <c r="D40" s="7" t="s">
        <v>71</v>
      </c>
      <c r="E40" s="7" t="s">
        <v>130</v>
      </c>
      <c r="F40" s="7" t="s">
        <v>131</v>
      </c>
      <c r="G40" s="7" t="s">
        <v>273</v>
      </c>
      <c r="H40" s="7" t="s">
        <v>274</v>
      </c>
      <c r="I40" s="8">
        <v>13500</v>
      </c>
      <c r="J40" s="8"/>
      <c r="K40" s="8"/>
      <c r="L40" s="8">
        <v>13500</v>
      </c>
      <c r="M40" s="8"/>
      <c r="N40" s="8"/>
      <c r="O40" s="8"/>
      <c r="P40" s="7"/>
      <c r="Q40" s="8"/>
      <c r="R40" s="8"/>
      <c r="S40" s="8"/>
      <c r="T40" s="8"/>
      <c r="U40" s="8"/>
      <c r="V40" s="8"/>
      <c r="W40" s="8"/>
    </row>
    <row r="41" ht="22" customHeight="1" spans="1:23">
      <c r="A41" s="7" t="s">
        <v>314</v>
      </c>
      <c r="B41" s="7" t="s">
        <v>346</v>
      </c>
      <c r="C41" s="7" t="s">
        <v>345</v>
      </c>
      <c r="D41" s="7" t="s">
        <v>71</v>
      </c>
      <c r="E41" s="7" t="s">
        <v>130</v>
      </c>
      <c r="F41" s="7" t="s">
        <v>131</v>
      </c>
      <c r="G41" s="7" t="s">
        <v>273</v>
      </c>
      <c r="H41" s="7" t="s">
        <v>274</v>
      </c>
      <c r="I41" s="8">
        <v>62400</v>
      </c>
      <c r="J41" s="8"/>
      <c r="K41" s="8"/>
      <c r="L41" s="8">
        <v>62400</v>
      </c>
      <c r="M41" s="8"/>
      <c r="N41" s="8"/>
      <c r="O41" s="8"/>
      <c r="P41" s="7"/>
      <c r="Q41" s="8"/>
      <c r="R41" s="8"/>
      <c r="S41" s="8"/>
      <c r="T41" s="8"/>
      <c r="U41" s="8"/>
      <c r="V41" s="8"/>
      <c r="W41" s="8"/>
    </row>
    <row r="42" ht="22" customHeight="1" spans="1:23">
      <c r="A42" s="7" t="s">
        <v>314</v>
      </c>
      <c r="B42" s="7" t="s">
        <v>346</v>
      </c>
      <c r="C42" s="7" t="s">
        <v>345</v>
      </c>
      <c r="D42" s="7" t="s">
        <v>71</v>
      </c>
      <c r="E42" s="7" t="s">
        <v>130</v>
      </c>
      <c r="F42" s="7" t="s">
        <v>131</v>
      </c>
      <c r="G42" s="7" t="s">
        <v>273</v>
      </c>
      <c r="H42" s="7" t="s">
        <v>274</v>
      </c>
      <c r="I42" s="8">
        <v>31500</v>
      </c>
      <c r="J42" s="8"/>
      <c r="K42" s="8"/>
      <c r="L42" s="8">
        <v>31500</v>
      </c>
      <c r="M42" s="8"/>
      <c r="N42" s="8"/>
      <c r="O42" s="8"/>
      <c r="P42" s="7"/>
      <c r="Q42" s="8"/>
      <c r="R42" s="8"/>
      <c r="S42" s="8"/>
      <c r="T42" s="8"/>
      <c r="U42" s="8"/>
      <c r="V42" s="8"/>
      <c r="W42" s="8"/>
    </row>
    <row r="43" ht="22" customHeight="1" spans="1:23">
      <c r="A43" s="7" t="s">
        <v>314</v>
      </c>
      <c r="B43" s="7" t="s">
        <v>346</v>
      </c>
      <c r="C43" s="7" t="s">
        <v>345</v>
      </c>
      <c r="D43" s="7" t="s">
        <v>71</v>
      </c>
      <c r="E43" s="7" t="s">
        <v>130</v>
      </c>
      <c r="F43" s="7" t="s">
        <v>131</v>
      </c>
      <c r="G43" s="7" t="s">
        <v>327</v>
      </c>
      <c r="H43" s="7" t="s">
        <v>328</v>
      </c>
      <c r="I43" s="8">
        <v>174000</v>
      </c>
      <c r="J43" s="8"/>
      <c r="K43" s="8"/>
      <c r="L43" s="8">
        <v>174000</v>
      </c>
      <c r="M43" s="8"/>
      <c r="N43" s="8"/>
      <c r="O43" s="8"/>
      <c r="P43" s="7"/>
      <c r="Q43" s="8"/>
      <c r="R43" s="8"/>
      <c r="S43" s="8"/>
      <c r="T43" s="8"/>
      <c r="U43" s="8"/>
      <c r="V43" s="8"/>
      <c r="W43" s="8"/>
    </row>
    <row r="44" ht="22" customHeight="1" spans="1:23">
      <c r="A44" s="7" t="s">
        <v>314</v>
      </c>
      <c r="B44" s="7" t="s">
        <v>346</v>
      </c>
      <c r="C44" s="7" t="s">
        <v>345</v>
      </c>
      <c r="D44" s="7" t="s">
        <v>71</v>
      </c>
      <c r="E44" s="7" t="s">
        <v>130</v>
      </c>
      <c r="F44" s="7" t="s">
        <v>131</v>
      </c>
      <c r="G44" s="7" t="s">
        <v>277</v>
      </c>
      <c r="H44" s="7" t="s">
        <v>278</v>
      </c>
      <c r="I44" s="8">
        <v>37600</v>
      </c>
      <c r="J44" s="8"/>
      <c r="K44" s="8"/>
      <c r="L44" s="8">
        <v>37600</v>
      </c>
      <c r="M44" s="8"/>
      <c r="N44" s="8"/>
      <c r="O44" s="8"/>
      <c r="P44" s="7"/>
      <c r="Q44" s="8"/>
      <c r="R44" s="8"/>
      <c r="S44" s="8"/>
      <c r="T44" s="8"/>
      <c r="U44" s="8"/>
      <c r="V44" s="8"/>
      <c r="W44" s="8"/>
    </row>
    <row r="45" ht="22" customHeight="1" spans="1:23">
      <c r="A45" s="7" t="s">
        <v>314</v>
      </c>
      <c r="B45" s="7" t="s">
        <v>346</v>
      </c>
      <c r="C45" s="7" t="s">
        <v>345</v>
      </c>
      <c r="D45" s="7" t="s">
        <v>71</v>
      </c>
      <c r="E45" s="7" t="s">
        <v>130</v>
      </c>
      <c r="F45" s="7" t="s">
        <v>131</v>
      </c>
      <c r="G45" s="7" t="s">
        <v>347</v>
      </c>
      <c r="H45" s="7" t="s">
        <v>348</v>
      </c>
      <c r="I45" s="8">
        <v>75000</v>
      </c>
      <c r="J45" s="8"/>
      <c r="K45" s="8"/>
      <c r="L45" s="8">
        <v>75000</v>
      </c>
      <c r="M45" s="8"/>
      <c r="N45" s="8"/>
      <c r="O45" s="8"/>
      <c r="P45" s="7"/>
      <c r="Q45" s="8"/>
      <c r="R45" s="8"/>
      <c r="S45" s="8"/>
      <c r="T45" s="8"/>
      <c r="U45" s="8"/>
      <c r="V45" s="8"/>
      <c r="W45" s="8"/>
    </row>
    <row r="46" ht="22" customHeight="1" spans="1:23">
      <c r="A46" s="7"/>
      <c r="B46" s="7"/>
      <c r="C46" s="7" t="s">
        <v>349</v>
      </c>
      <c r="D46" s="7"/>
      <c r="E46" s="7"/>
      <c r="F46" s="7"/>
      <c r="G46" s="7"/>
      <c r="H46" s="7"/>
      <c r="I46" s="18">
        <v>1200000</v>
      </c>
      <c r="J46" s="8"/>
      <c r="K46" s="8"/>
      <c r="L46" s="8">
        <v>1200000</v>
      </c>
      <c r="M46" s="8"/>
      <c r="N46" s="8"/>
      <c r="O46" s="8"/>
      <c r="P46" s="7"/>
      <c r="Q46" s="8"/>
      <c r="R46" s="8"/>
      <c r="S46" s="8"/>
      <c r="T46" s="8"/>
      <c r="U46" s="8"/>
      <c r="V46" s="8"/>
      <c r="W46" s="8"/>
    </row>
    <row r="47" ht="22" customHeight="1" spans="1:23">
      <c r="A47" s="7" t="s">
        <v>325</v>
      </c>
      <c r="B47" s="7" t="s">
        <v>350</v>
      </c>
      <c r="C47" s="7" t="s">
        <v>349</v>
      </c>
      <c r="D47" s="7" t="s">
        <v>71</v>
      </c>
      <c r="E47" s="7" t="s">
        <v>130</v>
      </c>
      <c r="F47" s="7" t="s">
        <v>131</v>
      </c>
      <c r="G47" s="7" t="s">
        <v>322</v>
      </c>
      <c r="H47" s="7" t="s">
        <v>323</v>
      </c>
      <c r="I47" s="8">
        <v>1111400</v>
      </c>
      <c r="J47" s="8"/>
      <c r="K47" s="8"/>
      <c r="L47" s="8">
        <v>1111400</v>
      </c>
      <c r="M47" s="8"/>
      <c r="N47" s="8"/>
      <c r="O47" s="8"/>
      <c r="P47" s="7"/>
      <c r="Q47" s="8"/>
      <c r="R47" s="8"/>
      <c r="S47" s="8"/>
      <c r="T47" s="8"/>
      <c r="U47" s="8"/>
      <c r="V47" s="8"/>
      <c r="W47" s="8"/>
    </row>
    <row r="48" ht="22" customHeight="1" spans="1:23">
      <c r="A48" s="7" t="s">
        <v>325</v>
      </c>
      <c r="B48" s="7" t="s">
        <v>350</v>
      </c>
      <c r="C48" s="7" t="s">
        <v>349</v>
      </c>
      <c r="D48" s="7" t="s">
        <v>71</v>
      </c>
      <c r="E48" s="7" t="s">
        <v>130</v>
      </c>
      <c r="F48" s="7" t="s">
        <v>131</v>
      </c>
      <c r="G48" s="7" t="s">
        <v>322</v>
      </c>
      <c r="H48" s="7" t="s">
        <v>323</v>
      </c>
      <c r="I48" s="8">
        <v>88600</v>
      </c>
      <c r="J48" s="8"/>
      <c r="K48" s="8"/>
      <c r="L48" s="8">
        <v>88600</v>
      </c>
      <c r="M48" s="8"/>
      <c r="N48" s="8"/>
      <c r="O48" s="8"/>
      <c r="P48" s="7"/>
      <c r="Q48" s="8"/>
      <c r="R48" s="8"/>
      <c r="S48" s="8"/>
      <c r="T48" s="8"/>
      <c r="U48" s="8"/>
      <c r="V48" s="8"/>
      <c r="W48" s="8"/>
    </row>
    <row r="49" ht="22" customHeight="1" spans="1:23">
      <c r="A49" s="7"/>
      <c r="B49" s="7"/>
      <c r="C49" s="7" t="s">
        <v>351</v>
      </c>
      <c r="D49" s="7"/>
      <c r="E49" s="7"/>
      <c r="F49" s="7"/>
      <c r="G49" s="7"/>
      <c r="H49" s="7"/>
      <c r="I49" s="18">
        <v>341831</v>
      </c>
      <c r="J49" s="8"/>
      <c r="K49" s="8"/>
      <c r="L49" s="8">
        <v>341831</v>
      </c>
      <c r="M49" s="8"/>
      <c r="N49" s="8"/>
      <c r="O49" s="8"/>
      <c r="P49" s="7"/>
      <c r="Q49" s="8"/>
      <c r="R49" s="8"/>
      <c r="S49" s="8"/>
      <c r="T49" s="8"/>
      <c r="U49" s="8"/>
      <c r="V49" s="8"/>
      <c r="W49" s="8"/>
    </row>
    <row r="50" ht="22" customHeight="1" spans="1:23">
      <c r="A50" s="7" t="s">
        <v>325</v>
      </c>
      <c r="B50" s="7" t="s">
        <v>352</v>
      </c>
      <c r="C50" s="7" t="s">
        <v>351</v>
      </c>
      <c r="D50" s="7" t="s">
        <v>71</v>
      </c>
      <c r="E50" s="7" t="s">
        <v>132</v>
      </c>
      <c r="F50" s="7" t="s">
        <v>133</v>
      </c>
      <c r="G50" s="7" t="s">
        <v>353</v>
      </c>
      <c r="H50" s="7" t="s">
        <v>354</v>
      </c>
      <c r="I50" s="8">
        <v>341831</v>
      </c>
      <c r="J50" s="8"/>
      <c r="K50" s="8"/>
      <c r="L50" s="8">
        <v>341831</v>
      </c>
      <c r="M50" s="8"/>
      <c r="N50" s="8"/>
      <c r="O50" s="8"/>
      <c r="P50" s="7"/>
      <c r="Q50" s="8"/>
      <c r="R50" s="8"/>
      <c r="S50" s="8"/>
      <c r="T50" s="8"/>
      <c r="U50" s="8"/>
      <c r="V50" s="8"/>
      <c r="W50" s="8"/>
    </row>
    <row r="51" ht="22" customHeight="1" spans="1:23">
      <c r="A51" s="7"/>
      <c r="B51" s="7"/>
      <c r="C51" s="7" t="s">
        <v>355</v>
      </c>
      <c r="D51" s="7"/>
      <c r="E51" s="7"/>
      <c r="F51" s="7"/>
      <c r="G51" s="7"/>
      <c r="H51" s="7"/>
      <c r="I51" s="18">
        <v>300000</v>
      </c>
      <c r="J51" s="8"/>
      <c r="K51" s="8"/>
      <c r="L51" s="8">
        <v>300000</v>
      </c>
      <c r="M51" s="8"/>
      <c r="N51" s="8"/>
      <c r="O51" s="8"/>
      <c r="P51" s="7"/>
      <c r="Q51" s="8"/>
      <c r="R51" s="8"/>
      <c r="S51" s="8"/>
      <c r="T51" s="8"/>
      <c r="U51" s="8"/>
      <c r="V51" s="8"/>
      <c r="W51" s="8"/>
    </row>
    <row r="52" ht="22" customHeight="1" spans="1:23">
      <c r="A52" s="7" t="s">
        <v>325</v>
      </c>
      <c r="B52" s="7" t="s">
        <v>356</v>
      </c>
      <c r="C52" s="7" t="s">
        <v>355</v>
      </c>
      <c r="D52" s="7" t="s">
        <v>71</v>
      </c>
      <c r="E52" s="7" t="s">
        <v>130</v>
      </c>
      <c r="F52" s="7" t="s">
        <v>131</v>
      </c>
      <c r="G52" s="7" t="s">
        <v>322</v>
      </c>
      <c r="H52" s="7" t="s">
        <v>323</v>
      </c>
      <c r="I52" s="8">
        <v>300000</v>
      </c>
      <c r="J52" s="8"/>
      <c r="K52" s="8"/>
      <c r="L52" s="8">
        <v>300000</v>
      </c>
      <c r="M52" s="8"/>
      <c r="N52" s="8"/>
      <c r="O52" s="8"/>
      <c r="P52" s="7"/>
      <c r="Q52" s="8"/>
      <c r="R52" s="8"/>
      <c r="S52" s="8"/>
      <c r="T52" s="8"/>
      <c r="U52" s="8"/>
      <c r="V52" s="8"/>
      <c r="W52" s="8"/>
    </row>
    <row r="53" ht="22" customHeight="1" spans="1:23">
      <c r="A53" s="7"/>
      <c r="B53" s="7"/>
      <c r="C53" s="7" t="s">
        <v>357</v>
      </c>
      <c r="D53" s="7"/>
      <c r="E53" s="7"/>
      <c r="F53" s="7"/>
      <c r="G53" s="7"/>
      <c r="H53" s="7"/>
      <c r="I53" s="18">
        <v>1600000</v>
      </c>
      <c r="J53" s="8"/>
      <c r="K53" s="8"/>
      <c r="L53" s="8">
        <v>1600000</v>
      </c>
      <c r="M53" s="8"/>
      <c r="N53" s="8"/>
      <c r="O53" s="8"/>
      <c r="P53" s="7"/>
      <c r="Q53" s="8"/>
      <c r="R53" s="8"/>
      <c r="S53" s="8"/>
      <c r="T53" s="8"/>
      <c r="U53" s="8"/>
      <c r="V53" s="8"/>
      <c r="W53" s="8"/>
    </row>
    <row r="54" ht="22" customHeight="1" spans="1:23">
      <c r="A54" s="7" t="s">
        <v>314</v>
      </c>
      <c r="B54" s="7" t="s">
        <v>358</v>
      </c>
      <c r="C54" s="7" t="s">
        <v>357</v>
      </c>
      <c r="D54" s="7" t="s">
        <v>71</v>
      </c>
      <c r="E54" s="7" t="s">
        <v>130</v>
      </c>
      <c r="F54" s="7" t="s">
        <v>131</v>
      </c>
      <c r="G54" s="7" t="s">
        <v>273</v>
      </c>
      <c r="H54" s="7" t="s">
        <v>274</v>
      </c>
      <c r="I54" s="8">
        <v>301800</v>
      </c>
      <c r="J54" s="8"/>
      <c r="K54" s="8"/>
      <c r="L54" s="8">
        <v>301800</v>
      </c>
      <c r="M54" s="8"/>
      <c r="N54" s="8"/>
      <c r="O54" s="8"/>
      <c r="P54" s="7"/>
      <c r="Q54" s="8"/>
      <c r="R54" s="8"/>
      <c r="S54" s="8"/>
      <c r="T54" s="8"/>
      <c r="U54" s="8"/>
      <c r="V54" s="8"/>
      <c r="W54" s="8"/>
    </row>
    <row r="55" ht="22" customHeight="1" spans="1:23">
      <c r="A55" s="7" t="s">
        <v>314</v>
      </c>
      <c r="B55" s="7" t="s">
        <v>358</v>
      </c>
      <c r="C55" s="7" t="s">
        <v>357</v>
      </c>
      <c r="D55" s="7" t="s">
        <v>71</v>
      </c>
      <c r="E55" s="7" t="s">
        <v>130</v>
      </c>
      <c r="F55" s="7" t="s">
        <v>131</v>
      </c>
      <c r="G55" s="7" t="s">
        <v>273</v>
      </c>
      <c r="H55" s="7" t="s">
        <v>274</v>
      </c>
      <c r="I55" s="8">
        <v>564480</v>
      </c>
      <c r="J55" s="8"/>
      <c r="K55" s="8"/>
      <c r="L55" s="8">
        <v>564480</v>
      </c>
      <c r="M55" s="8"/>
      <c r="N55" s="8"/>
      <c r="O55" s="8"/>
      <c r="P55" s="7"/>
      <c r="Q55" s="8"/>
      <c r="R55" s="8"/>
      <c r="S55" s="8"/>
      <c r="T55" s="8"/>
      <c r="U55" s="8"/>
      <c r="V55" s="8"/>
      <c r="W55" s="8"/>
    </row>
    <row r="56" ht="22" customHeight="1" spans="1:23">
      <c r="A56" s="7" t="s">
        <v>314</v>
      </c>
      <c r="B56" s="7" t="s">
        <v>358</v>
      </c>
      <c r="C56" s="7" t="s">
        <v>357</v>
      </c>
      <c r="D56" s="7" t="s">
        <v>71</v>
      </c>
      <c r="E56" s="7" t="s">
        <v>130</v>
      </c>
      <c r="F56" s="7" t="s">
        <v>131</v>
      </c>
      <c r="G56" s="7" t="s">
        <v>359</v>
      </c>
      <c r="H56" s="7" t="s">
        <v>360</v>
      </c>
      <c r="I56" s="8">
        <v>65000</v>
      </c>
      <c r="J56" s="8"/>
      <c r="K56" s="8"/>
      <c r="L56" s="8">
        <v>65000</v>
      </c>
      <c r="M56" s="8"/>
      <c r="N56" s="8"/>
      <c r="O56" s="8"/>
      <c r="P56" s="7"/>
      <c r="Q56" s="8"/>
      <c r="R56" s="8"/>
      <c r="S56" s="8"/>
      <c r="T56" s="8"/>
      <c r="U56" s="8"/>
      <c r="V56" s="8"/>
      <c r="W56" s="8"/>
    </row>
    <row r="57" ht="22" customHeight="1" spans="1:23">
      <c r="A57" s="7" t="s">
        <v>314</v>
      </c>
      <c r="B57" s="7" t="s">
        <v>358</v>
      </c>
      <c r="C57" s="7" t="s">
        <v>357</v>
      </c>
      <c r="D57" s="7" t="s">
        <v>71</v>
      </c>
      <c r="E57" s="7" t="s">
        <v>130</v>
      </c>
      <c r="F57" s="7" t="s">
        <v>131</v>
      </c>
      <c r="G57" s="7" t="s">
        <v>265</v>
      </c>
      <c r="H57" s="7" t="s">
        <v>266</v>
      </c>
      <c r="I57" s="8">
        <v>200000</v>
      </c>
      <c r="J57" s="8"/>
      <c r="K57" s="8"/>
      <c r="L57" s="8">
        <v>200000</v>
      </c>
      <c r="M57" s="8"/>
      <c r="N57" s="8"/>
      <c r="O57" s="8"/>
      <c r="P57" s="7"/>
      <c r="Q57" s="8"/>
      <c r="R57" s="8"/>
      <c r="S57" s="8"/>
      <c r="T57" s="8"/>
      <c r="U57" s="8"/>
      <c r="V57" s="8"/>
      <c r="W57" s="8"/>
    </row>
    <row r="58" ht="22" customHeight="1" spans="1:23">
      <c r="A58" s="7" t="s">
        <v>314</v>
      </c>
      <c r="B58" s="7" t="s">
        <v>358</v>
      </c>
      <c r="C58" s="7" t="s">
        <v>357</v>
      </c>
      <c r="D58" s="7" t="s">
        <v>71</v>
      </c>
      <c r="E58" s="7" t="s">
        <v>130</v>
      </c>
      <c r="F58" s="7" t="s">
        <v>131</v>
      </c>
      <c r="G58" s="7" t="s">
        <v>265</v>
      </c>
      <c r="H58" s="7" t="s">
        <v>266</v>
      </c>
      <c r="I58" s="8">
        <v>180000</v>
      </c>
      <c r="J58" s="8"/>
      <c r="K58" s="8"/>
      <c r="L58" s="8">
        <v>180000</v>
      </c>
      <c r="M58" s="8"/>
      <c r="N58" s="8"/>
      <c r="O58" s="8"/>
      <c r="P58" s="7"/>
      <c r="Q58" s="8"/>
      <c r="R58" s="8"/>
      <c r="S58" s="8"/>
      <c r="T58" s="8"/>
      <c r="U58" s="8"/>
      <c r="V58" s="8"/>
      <c r="W58" s="8"/>
    </row>
    <row r="59" ht="22" customHeight="1" spans="1:23">
      <c r="A59" s="7" t="s">
        <v>314</v>
      </c>
      <c r="B59" s="7" t="s">
        <v>358</v>
      </c>
      <c r="C59" s="7" t="s">
        <v>357</v>
      </c>
      <c r="D59" s="7" t="s">
        <v>71</v>
      </c>
      <c r="E59" s="7" t="s">
        <v>130</v>
      </c>
      <c r="F59" s="7" t="s">
        <v>131</v>
      </c>
      <c r="G59" s="7" t="s">
        <v>361</v>
      </c>
      <c r="H59" s="7" t="s">
        <v>362</v>
      </c>
      <c r="I59" s="8">
        <v>288720</v>
      </c>
      <c r="J59" s="8"/>
      <c r="K59" s="8"/>
      <c r="L59" s="8">
        <v>288720</v>
      </c>
      <c r="M59" s="8"/>
      <c r="N59" s="8"/>
      <c r="O59" s="8"/>
      <c r="P59" s="7"/>
      <c r="Q59" s="8"/>
      <c r="R59" s="8"/>
      <c r="S59" s="8"/>
      <c r="T59" s="8"/>
      <c r="U59" s="8"/>
      <c r="V59" s="8"/>
      <c r="W59" s="8"/>
    </row>
    <row r="60" ht="22" customHeight="1" spans="1:23">
      <c r="A60" s="7"/>
      <c r="B60" s="7"/>
      <c r="C60" s="7" t="s">
        <v>363</v>
      </c>
      <c r="D60" s="7"/>
      <c r="E60" s="7"/>
      <c r="F60" s="7"/>
      <c r="G60" s="7"/>
      <c r="H60" s="7"/>
      <c r="I60" s="18">
        <v>1512169</v>
      </c>
      <c r="J60" s="8"/>
      <c r="K60" s="8"/>
      <c r="L60" s="8">
        <v>1512169</v>
      </c>
      <c r="M60" s="8"/>
      <c r="N60" s="8"/>
      <c r="O60" s="8"/>
      <c r="P60" s="7"/>
      <c r="Q60" s="8"/>
      <c r="R60" s="8"/>
      <c r="S60" s="8"/>
      <c r="T60" s="8"/>
      <c r="U60" s="8"/>
      <c r="V60" s="8"/>
      <c r="W60" s="8"/>
    </row>
    <row r="61" ht="22" customHeight="1" spans="1:23">
      <c r="A61" s="7" t="s">
        <v>314</v>
      </c>
      <c r="B61" s="7" t="s">
        <v>364</v>
      </c>
      <c r="C61" s="7" t="s">
        <v>363</v>
      </c>
      <c r="D61" s="7" t="s">
        <v>71</v>
      </c>
      <c r="E61" s="7" t="s">
        <v>130</v>
      </c>
      <c r="F61" s="7" t="s">
        <v>131</v>
      </c>
      <c r="G61" s="7" t="s">
        <v>318</v>
      </c>
      <c r="H61" s="7" t="s">
        <v>319</v>
      </c>
      <c r="I61" s="8">
        <v>1512169</v>
      </c>
      <c r="J61" s="8"/>
      <c r="K61" s="8"/>
      <c r="L61" s="8">
        <v>1512169</v>
      </c>
      <c r="M61" s="8"/>
      <c r="N61" s="8"/>
      <c r="O61" s="8"/>
      <c r="P61" s="7"/>
      <c r="Q61" s="8"/>
      <c r="R61" s="8"/>
      <c r="S61" s="8"/>
      <c r="T61" s="8"/>
      <c r="U61" s="8"/>
      <c r="V61" s="8"/>
      <c r="W61" s="8"/>
    </row>
    <row r="62" ht="22" customHeight="1" spans="1:23">
      <c r="A62" s="7"/>
      <c r="B62" s="7"/>
      <c r="C62" s="7" t="s">
        <v>365</v>
      </c>
      <c r="D62" s="7"/>
      <c r="E62" s="7"/>
      <c r="F62" s="7"/>
      <c r="G62" s="7"/>
      <c r="H62" s="7"/>
      <c r="I62" s="18">
        <v>820000</v>
      </c>
      <c r="J62" s="8"/>
      <c r="K62" s="8"/>
      <c r="L62" s="8">
        <v>820000</v>
      </c>
      <c r="M62" s="8"/>
      <c r="N62" s="8"/>
      <c r="O62" s="8"/>
      <c r="P62" s="7"/>
      <c r="Q62" s="8"/>
      <c r="R62" s="8"/>
      <c r="S62" s="8"/>
      <c r="T62" s="8"/>
      <c r="U62" s="8"/>
      <c r="V62" s="8"/>
      <c r="W62" s="8"/>
    </row>
    <row r="63" ht="22" customHeight="1" spans="1:23">
      <c r="A63" s="7" t="s">
        <v>325</v>
      </c>
      <c r="B63" s="7" t="s">
        <v>366</v>
      </c>
      <c r="C63" s="7" t="s">
        <v>365</v>
      </c>
      <c r="D63" s="7" t="s">
        <v>71</v>
      </c>
      <c r="E63" s="7" t="s">
        <v>130</v>
      </c>
      <c r="F63" s="7" t="s">
        <v>131</v>
      </c>
      <c r="G63" s="7" t="s">
        <v>273</v>
      </c>
      <c r="H63" s="7" t="s">
        <v>274</v>
      </c>
      <c r="I63" s="8">
        <v>20000</v>
      </c>
      <c r="J63" s="8"/>
      <c r="K63" s="8"/>
      <c r="L63" s="8">
        <v>20000</v>
      </c>
      <c r="M63" s="8"/>
      <c r="N63" s="8"/>
      <c r="O63" s="8"/>
      <c r="P63" s="7"/>
      <c r="Q63" s="8"/>
      <c r="R63" s="8"/>
      <c r="S63" s="8"/>
      <c r="T63" s="8"/>
      <c r="U63" s="8"/>
      <c r="V63" s="8"/>
      <c r="W63" s="8"/>
    </row>
    <row r="64" ht="22" customHeight="1" spans="1:23">
      <c r="A64" s="7" t="s">
        <v>325</v>
      </c>
      <c r="B64" s="7" t="s">
        <v>366</v>
      </c>
      <c r="C64" s="7" t="s">
        <v>365</v>
      </c>
      <c r="D64" s="7" t="s">
        <v>71</v>
      </c>
      <c r="E64" s="7" t="s">
        <v>130</v>
      </c>
      <c r="F64" s="7" t="s">
        <v>131</v>
      </c>
      <c r="G64" s="7" t="s">
        <v>322</v>
      </c>
      <c r="H64" s="7" t="s">
        <v>323</v>
      </c>
      <c r="I64" s="8">
        <v>800000</v>
      </c>
      <c r="J64" s="8"/>
      <c r="K64" s="8"/>
      <c r="L64" s="8">
        <v>800000</v>
      </c>
      <c r="M64" s="8"/>
      <c r="N64" s="8"/>
      <c r="O64" s="8"/>
      <c r="P64" s="7"/>
      <c r="Q64" s="8"/>
      <c r="R64" s="8"/>
      <c r="S64" s="8"/>
      <c r="T64" s="8"/>
      <c r="U64" s="8"/>
      <c r="V64" s="8"/>
      <c r="W64" s="8"/>
    </row>
    <row r="65" ht="22" customHeight="1" spans="1:23">
      <c r="A65" s="9" t="s">
        <v>57</v>
      </c>
      <c r="B65" s="9"/>
      <c r="C65" s="9"/>
      <c r="D65" s="9"/>
      <c r="E65" s="9"/>
      <c r="F65" s="9"/>
      <c r="G65" s="9"/>
      <c r="H65" s="9"/>
      <c r="I65" s="8">
        <v>11139960</v>
      </c>
      <c r="J65" s="8">
        <v>339960</v>
      </c>
      <c r="K65" s="8">
        <v>339960</v>
      </c>
      <c r="L65" s="8">
        <v>8800000</v>
      </c>
      <c r="M65" s="8"/>
      <c r="N65" s="8"/>
      <c r="O65" s="8"/>
      <c r="P65" s="8"/>
      <c r="Q65" s="8"/>
      <c r="R65" s="8">
        <v>2000000</v>
      </c>
      <c r="S65" s="8"/>
      <c r="T65" s="8"/>
      <c r="U65" s="8"/>
      <c r="V65" s="8"/>
      <c r="W65" s="8">
        <v>2000000</v>
      </c>
    </row>
  </sheetData>
  <mergeCells count="28">
    <mergeCell ref="A2:W2"/>
    <mergeCell ref="A3:H3"/>
    <mergeCell ref="J4:M4"/>
    <mergeCell ref="N4:P4"/>
    <mergeCell ref="R4:W4"/>
    <mergeCell ref="A65:H6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64"/>
  <sheetViews>
    <sheetView showZeros="0" workbookViewId="0">
      <selection activeCell="A8" sqref="A8"/>
    </sheetView>
  </sheetViews>
  <sheetFormatPr defaultColWidth="10.7083333333333" defaultRowHeight="12" customHeight="1"/>
  <cols>
    <col min="1" max="1" width="13.5" customWidth="1"/>
    <col min="2" max="2" width="50.25" customWidth="1"/>
    <col min="3" max="3" width="10.125" customWidth="1"/>
    <col min="4" max="4" width="8.625" customWidth="1"/>
    <col min="5" max="5" width="16.125" customWidth="1"/>
    <col min="6" max="6" width="8.875" customWidth="1"/>
    <col min="7" max="8" width="9" customWidth="1"/>
    <col min="9" max="9" width="15.375" customWidth="1"/>
    <col min="10" max="10" width="53" customWidth="1"/>
  </cols>
  <sheetData>
    <row r="1" ht="15.75" customHeight="1" spans="1:10">
      <c r="A1" s="24" t="s">
        <v>367</v>
      </c>
      <c r="B1" s="20"/>
      <c r="C1" s="20"/>
      <c r="D1" s="20"/>
      <c r="E1" s="20"/>
      <c r="F1" s="20"/>
      <c r="G1" s="20"/>
      <c r="H1" s="20"/>
      <c r="I1" s="20"/>
      <c r="J1" s="20" t="s">
        <v>368</v>
      </c>
    </row>
    <row r="2" ht="45" customHeight="1" spans="1:10">
      <c r="A2" s="21" t="str">
        <f>"2025"&amp;"年部门项目支出绩效目标表（本次下达）"</f>
        <v>2025年部门项目支出绩效目标表（本次下达）</v>
      </c>
      <c r="B2" s="21"/>
      <c r="C2" s="21"/>
      <c r="D2" s="21"/>
      <c r="E2" s="21"/>
      <c r="F2" s="21"/>
      <c r="G2" s="21"/>
      <c r="H2" s="21"/>
      <c r="I2" s="21"/>
      <c r="J2" s="21"/>
    </row>
    <row r="3" ht="15.75" customHeight="1" spans="1:10">
      <c r="A3" s="20" t="str">
        <f>"单位名称："&amp;"楚雄市林业和草原局"</f>
        <v>单位名称：楚雄市林业和草原局</v>
      </c>
      <c r="B3" s="58"/>
      <c r="C3" s="58"/>
      <c r="D3" s="58"/>
      <c r="E3" s="58"/>
      <c r="F3" s="59"/>
      <c r="G3" s="58"/>
      <c r="H3" s="59"/>
      <c r="I3" s="59"/>
      <c r="J3" s="59"/>
    </row>
    <row r="4" ht="60" customHeight="1" spans="1:10">
      <c r="A4" s="60" t="s">
        <v>369</v>
      </c>
      <c r="B4" s="60" t="s">
        <v>370</v>
      </c>
      <c r="C4" s="60" t="s">
        <v>371</v>
      </c>
      <c r="D4" s="60" t="s">
        <v>372</v>
      </c>
      <c r="E4" s="60" t="s">
        <v>373</v>
      </c>
      <c r="F4" s="60" t="s">
        <v>374</v>
      </c>
      <c r="G4" s="60" t="s">
        <v>375</v>
      </c>
      <c r="H4" s="60" t="s">
        <v>376</v>
      </c>
      <c r="I4" s="60" t="s">
        <v>377</v>
      </c>
      <c r="J4" s="60" t="s">
        <v>378</v>
      </c>
    </row>
    <row r="5" ht="47.5" customHeight="1" spans="1:10">
      <c r="A5" s="61">
        <v>1</v>
      </c>
      <c r="B5" s="61">
        <v>2</v>
      </c>
      <c r="C5" s="62">
        <v>3</v>
      </c>
      <c r="D5" s="61">
        <v>4</v>
      </c>
      <c r="E5" s="61">
        <v>5</v>
      </c>
      <c r="F5" s="61">
        <v>6</v>
      </c>
      <c r="G5" s="61">
        <v>7</v>
      </c>
      <c r="H5" s="61">
        <v>8</v>
      </c>
      <c r="I5" s="61">
        <v>9</v>
      </c>
      <c r="J5" s="61">
        <v>10</v>
      </c>
    </row>
    <row r="6" ht="47.5" customHeight="1" spans="1:10">
      <c r="A6" s="63" t="s">
        <v>71</v>
      </c>
      <c r="B6" s="63"/>
      <c r="C6" s="63"/>
      <c r="D6" s="63"/>
      <c r="E6" s="63"/>
      <c r="F6" s="63"/>
      <c r="G6" s="63"/>
      <c r="H6" s="63"/>
      <c r="I6" s="63"/>
      <c r="J6" s="63"/>
    </row>
    <row r="7" ht="47.5" customHeight="1" spans="1:10">
      <c r="A7" s="63" t="s">
        <v>313</v>
      </c>
      <c r="B7" s="64" t="s">
        <v>379</v>
      </c>
      <c r="C7" s="63"/>
      <c r="D7" s="63"/>
      <c r="E7" s="63"/>
      <c r="F7" s="63"/>
      <c r="G7" s="63"/>
      <c r="H7" s="63"/>
      <c r="I7" s="63"/>
      <c r="J7" s="63"/>
    </row>
    <row r="8" ht="52" customHeight="1" spans="1:10">
      <c r="A8" s="63"/>
      <c r="B8" s="63"/>
      <c r="C8" s="62" t="s">
        <v>380</v>
      </c>
      <c r="D8" s="62" t="s">
        <v>381</v>
      </c>
      <c r="E8" s="62" t="s">
        <v>382</v>
      </c>
      <c r="F8" s="62" t="s">
        <v>383</v>
      </c>
      <c r="G8" s="62" t="s">
        <v>86</v>
      </c>
      <c r="H8" s="62" t="s">
        <v>384</v>
      </c>
      <c r="I8" s="62" t="s">
        <v>385</v>
      </c>
      <c r="J8" s="64" t="s">
        <v>386</v>
      </c>
    </row>
    <row r="9" ht="52" customHeight="1" spans="1:10">
      <c r="A9" s="7"/>
      <c r="B9" s="7"/>
      <c r="C9" s="62" t="s">
        <v>380</v>
      </c>
      <c r="D9" s="62" t="s">
        <v>381</v>
      </c>
      <c r="E9" s="62" t="s">
        <v>387</v>
      </c>
      <c r="F9" s="62" t="s">
        <v>383</v>
      </c>
      <c r="G9" s="62" t="s">
        <v>85</v>
      </c>
      <c r="H9" s="62" t="s">
        <v>384</v>
      </c>
      <c r="I9" s="62" t="s">
        <v>385</v>
      </c>
      <c r="J9" s="64" t="s">
        <v>388</v>
      </c>
    </row>
    <row r="10" ht="52" customHeight="1" spans="1:10">
      <c r="A10" s="7"/>
      <c r="B10" s="7"/>
      <c r="C10" s="62" t="s">
        <v>380</v>
      </c>
      <c r="D10" s="62" t="s">
        <v>381</v>
      </c>
      <c r="E10" s="62" t="s">
        <v>389</v>
      </c>
      <c r="F10" s="62" t="s">
        <v>383</v>
      </c>
      <c r="G10" s="62" t="s">
        <v>84</v>
      </c>
      <c r="H10" s="62" t="s">
        <v>384</v>
      </c>
      <c r="I10" s="62" t="s">
        <v>385</v>
      </c>
      <c r="J10" s="64" t="s">
        <v>390</v>
      </c>
    </row>
    <row r="11" ht="52" customHeight="1" spans="1:10">
      <c r="A11" s="7"/>
      <c r="B11" s="7"/>
      <c r="C11" s="62" t="s">
        <v>380</v>
      </c>
      <c r="D11" s="62" t="s">
        <v>381</v>
      </c>
      <c r="E11" s="62" t="s">
        <v>391</v>
      </c>
      <c r="F11" s="62" t="s">
        <v>383</v>
      </c>
      <c r="G11" s="62" t="s">
        <v>85</v>
      </c>
      <c r="H11" s="62" t="s">
        <v>392</v>
      </c>
      <c r="I11" s="62" t="s">
        <v>385</v>
      </c>
      <c r="J11" s="64" t="s">
        <v>393</v>
      </c>
    </row>
    <row r="12" ht="52" customHeight="1" spans="1:10">
      <c r="A12" s="7"/>
      <c r="B12" s="7"/>
      <c r="C12" s="62" t="s">
        <v>380</v>
      </c>
      <c r="D12" s="62" t="s">
        <v>381</v>
      </c>
      <c r="E12" s="62" t="s">
        <v>394</v>
      </c>
      <c r="F12" s="62" t="s">
        <v>383</v>
      </c>
      <c r="G12" s="62" t="s">
        <v>88</v>
      </c>
      <c r="H12" s="62" t="s">
        <v>395</v>
      </c>
      <c r="I12" s="62" t="s">
        <v>385</v>
      </c>
      <c r="J12" s="64" t="s">
        <v>396</v>
      </c>
    </row>
    <row r="13" ht="52" customHeight="1" spans="1:10">
      <c r="A13" s="7"/>
      <c r="B13" s="7"/>
      <c r="C13" s="62" t="s">
        <v>380</v>
      </c>
      <c r="D13" s="62" t="s">
        <v>397</v>
      </c>
      <c r="E13" s="62" t="s">
        <v>398</v>
      </c>
      <c r="F13" s="62" t="s">
        <v>383</v>
      </c>
      <c r="G13" s="62" t="s">
        <v>399</v>
      </c>
      <c r="H13" s="62" t="s">
        <v>400</v>
      </c>
      <c r="I13" s="62" t="s">
        <v>385</v>
      </c>
      <c r="J13" s="64" t="s">
        <v>401</v>
      </c>
    </row>
    <row r="14" ht="67" customHeight="1" spans="1:10">
      <c r="A14" s="7"/>
      <c r="B14" s="7"/>
      <c r="C14" s="62" t="s">
        <v>380</v>
      </c>
      <c r="D14" s="62" t="s">
        <v>397</v>
      </c>
      <c r="E14" s="62" t="s">
        <v>402</v>
      </c>
      <c r="F14" s="62" t="s">
        <v>383</v>
      </c>
      <c r="G14" s="62" t="s">
        <v>399</v>
      </c>
      <c r="H14" s="62" t="s">
        <v>400</v>
      </c>
      <c r="I14" s="62" t="s">
        <v>385</v>
      </c>
      <c r="J14" s="64" t="s">
        <v>403</v>
      </c>
    </row>
    <row r="15" ht="52" customHeight="1" spans="1:10">
      <c r="A15" s="7"/>
      <c r="B15" s="7"/>
      <c r="C15" s="62" t="s">
        <v>380</v>
      </c>
      <c r="D15" s="62" t="s">
        <v>397</v>
      </c>
      <c r="E15" s="62" t="s">
        <v>404</v>
      </c>
      <c r="F15" s="62" t="s">
        <v>383</v>
      </c>
      <c r="G15" s="62" t="s">
        <v>399</v>
      </c>
      <c r="H15" s="62" t="s">
        <v>400</v>
      </c>
      <c r="I15" s="62" t="s">
        <v>385</v>
      </c>
      <c r="J15" s="64" t="s">
        <v>405</v>
      </c>
    </row>
    <row r="16" ht="52" customHeight="1" spans="1:10">
      <c r="A16" s="7"/>
      <c r="B16" s="7"/>
      <c r="C16" s="62" t="s">
        <v>380</v>
      </c>
      <c r="D16" s="62" t="s">
        <v>406</v>
      </c>
      <c r="E16" s="62" t="s">
        <v>407</v>
      </c>
      <c r="F16" s="62" t="s">
        <v>383</v>
      </c>
      <c r="G16" s="62" t="s">
        <v>399</v>
      </c>
      <c r="H16" s="62" t="s">
        <v>400</v>
      </c>
      <c r="I16" s="62" t="s">
        <v>385</v>
      </c>
      <c r="J16" s="64" t="s">
        <v>408</v>
      </c>
    </row>
    <row r="17" ht="52" customHeight="1" spans="1:10">
      <c r="A17" s="7"/>
      <c r="B17" s="7"/>
      <c r="C17" s="62" t="s">
        <v>409</v>
      </c>
      <c r="D17" s="62" t="s">
        <v>410</v>
      </c>
      <c r="E17" s="62" t="s">
        <v>411</v>
      </c>
      <c r="F17" s="62" t="s">
        <v>383</v>
      </c>
      <c r="G17" s="62" t="s">
        <v>412</v>
      </c>
      <c r="H17" s="62" t="s">
        <v>400</v>
      </c>
      <c r="I17" s="62" t="s">
        <v>385</v>
      </c>
      <c r="J17" s="64" t="s">
        <v>413</v>
      </c>
    </row>
    <row r="18" ht="52" customHeight="1" spans="1:10">
      <c r="A18" s="7"/>
      <c r="B18" s="7"/>
      <c r="C18" s="62" t="s">
        <v>414</v>
      </c>
      <c r="D18" s="62" t="s">
        <v>415</v>
      </c>
      <c r="E18" s="62" t="s">
        <v>416</v>
      </c>
      <c r="F18" s="62" t="s">
        <v>383</v>
      </c>
      <c r="G18" s="62" t="s">
        <v>417</v>
      </c>
      <c r="H18" s="62" t="s">
        <v>400</v>
      </c>
      <c r="I18" s="62" t="s">
        <v>385</v>
      </c>
      <c r="J18" s="64" t="s">
        <v>418</v>
      </c>
    </row>
    <row r="19" ht="52" customHeight="1" spans="1:10">
      <c r="A19" s="63" t="s">
        <v>363</v>
      </c>
      <c r="B19" s="64" t="s">
        <v>419</v>
      </c>
      <c r="C19" s="7"/>
      <c r="D19" s="7"/>
      <c r="E19" s="7"/>
      <c r="F19" s="7"/>
      <c r="G19" s="7"/>
      <c r="H19" s="7"/>
      <c r="I19" s="7"/>
      <c r="J19" s="7"/>
    </row>
    <row r="20" ht="52" customHeight="1" spans="1:10">
      <c r="A20" s="7"/>
      <c r="B20" s="7"/>
      <c r="C20" s="62" t="s">
        <v>380</v>
      </c>
      <c r="D20" s="62" t="s">
        <v>381</v>
      </c>
      <c r="E20" s="62" t="s">
        <v>420</v>
      </c>
      <c r="F20" s="62" t="s">
        <v>421</v>
      </c>
      <c r="G20" s="62" t="s">
        <v>422</v>
      </c>
      <c r="H20" s="62" t="s">
        <v>423</v>
      </c>
      <c r="I20" s="62" t="s">
        <v>385</v>
      </c>
      <c r="J20" s="64" t="s">
        <v>424</v>
      </c>
    </row>
    <row r="21" ht="52" customHeight="1" spans="1:10">
      <c r="A21" s="7"/>
      <c r="B21" s="7"/>
      <c r="C21" s="62" t="s">
        <v>380</v>
      </c>
      <c r="D21" s="62" t="s">
        <v>397</v>
      </c>
      <c r="E21" s="62" t="s">
        <v>425</v>
      </c>
      <c r="F21" s="62" t="s">
        <v>383</v>
      </c>
      <c r="G21" s="62" t="s">
        <v>399</v>
      </c>
      <c r="H21" s="62" t="s">
        <v>400</v>
      </c>
      <c r="I21" s="62" t="s">
        <v>385</v>
      </c>
      <c r="J21" s="64" t="s">
        <v>426</v>
      </c>
    </row>
    <row r="22" ht="52" customHeight="1" spans="1:10">
      <c r="A22" s="7"/>
      <c r="B22" s="7"/>
      <c r="C22" s="62" t="s">
        <v>380</v>
      </c>
      <c r="D22" s="62" t="s">
        <v>397</v>
      </c>
      <c r="E22" s="62" t="s">
        <v>427</v>
      </c>
      <c r="F22" s="62" t="s">
        <v>383</v>
      </c>
      <c r="G22" s="62" t="s">
        <v>399</v>
      </c>
      <c r="H22" s="62" t="s">
        <v>400</v>
      </c>
      <c r="I22" s="62" t="s">
        <v>385</v>
      </c>
      <c r="J22" s="64" t="s">
        <v>428</v>
      </c>
    </row>
    <row r="23" ht="52" customHeight="1" spans="1:10">
      <c r="A23" s="7"/>
      <c r="B23" s="7"/>
      <c r="C23" s="62" t="s">
        <v>380</v>
      </c>
      <c r="D23" s="62" t="s">
        <v>406</v>
      </c>
      <c r="E23" s="62" t="s">
        <v>429</v>
      </c>
      <c r="F23" s="62" t="s">
        <v>421</v>
      </c>
      <c r="G23" s="62" t="s">
        <v>430</v>
      </c>
      <c r="H23" s="62" t="s">
        <v>431</v>
      </c>
      <c r="I23" s="62" t="s">
        <v>385</v>
      </c>
      <c r="J23" s="64" t="s">
        <v>432</v>
      </c>
    </row>
    <row r="24" ht="52" customHeight="1" spans="1:10">
      <c r="A24" s="7"/>
      <c r="B24" s="7"/>
      <c r="C24" s="62" t="s">
        <v>409</v>
      </c>
      <c r="D24" s="62" t="s">
        <v>433</v>
      </c>
      <c r="E24" s="62" t="s">
        <v>434</v>
      </c>
      <c r="F24" s="62" t="s">
        <v>421</v>
      </c>
      <c r="G24" s="62" t="s">
        <v>435</v>
      </c>
      <c r="H24" s="62" t="s">
        <v>436</v>
      </c>
      <c r="I24" s="62" t="s">
        <v>385</v>
      </c>
      <c r="J24" s="64" t="s">
        <v>437</v>
      </c>
    </row>
    <row r="25" ht="52" customHeight="1" spans="1:10">
      <c r="A25" s="7"/>
      <c r="B25" s="7"/>
      <c r="C25" s="62" t="s">
        <v>414</v>
      </c>
      <c r="D25" s="62" t="s">
        <v>415</v>
      </c>
      <c r="E25" s="62" t="s">
        <v>438</v>
      </c>
      <c r="F25" s="62" t="s">
        <v>383</v>
      </c>
      <c r="G25" s="62" t="s">
        <v>412</v>
      </c>
      <c r="H25" s="62" t="s">
        <v>400</v>
      </c>
      <c r="I25" s="62" t="s">
        <v>385</v>
      </c>
      <c r="J25" s="64" t="s">
        <v>439</v>
      </c>
    </row>
    <row r="26" ht="52" customHeight="1" spans="1:10">
      <c r="A26" s="63" t="s">
        <v>355</v>
      </c>
      <c r="B26" s="64" t="s">
        <v>440</v>
      </c>
      <c r="C26" s="7"/>
      <c r="D26" s="7"/>
      <c r="E26" s="7"/>
      <c r="F26" s="7"/>
      <c r="G26" s="7"/>
      <c r="H26" s="7"/>
      <c r="I26" s="7"/>
      <c r="J26" s="7"/>
    </row>
    <row r="27" ht="52" customHeight="1" spans="1:10">
      <c r="A27" s="7"/>
      <c r="B27" s="7"/>
      <c r="C27" s="62" t="s">
        <v>380</v>
      </c>
      <c r="D27" s="62" t="s">
        <v>381</v>
      </c>
      <c r="E27" s="62" t="s">
        <v>441</v>
      </c>
      <c r="F27" s="62" t="s">
        <v>383</v>
      </c>
      <c r="G27" s="62" t="s">
        <v>442</v>
      </c>
      <c r="H27" s="62" t="s">
        <v>400</v>
      </c>
      <c r="I27" s="62" t="s">
        <v>385</v>
      </c>
      <c r="J27" s="64" t="s">
        <v>443</v>
      </c>
    </row>
    <row r="28" ht="52" customHeight="1" spans="1:10">
      <c r="A28" s="7"/>
      <c r="B28" s="7"/>
      <c r="C28" s="62" t="s">
        <v>380</v>
      </c>
      <c r="D28" s="62" t="s">
        <v>381</v>
      </c>
      <c r="E28" s="62" t="s">
        <v>444</v>
      </c>
      <c r="F28" s="62" t="s">
        <v>421</v>
      </c>
      <c r="G28" s="62" t="s">
        <v>445</v>
      </c>
      <c r="H28" s="62" t="s">
        <v>446</v>
      </c>
      <c r="I28" s="62" t="s">
        <v>385</v>
      </c>
      <c r="J28" s="64" t="s">
        <v>447</v>
      </c>
    </row>
    <row r="29" ht="52" customHeight="1" spans="1:10">
      <c r="A29" s="7"/>
      <c r="B29" s="7"/>
      <c r="C29" s="62" t="s">
        <v>380</v>
      </c>
      <c r="D29" s="62" t="s">
        <v>397</v>
      </c>
      <c r="E29" s="62" t="s">
        <v>448</v>
      </c>
      <c r="F29" s="62" t="s">
        <v>383</v>
      </c>
      <c r="G29" s="62" t="s">
        <v>399</v>
      </c>
      <c r="H29" s="62" t="s">
        <v>400</v>
      </c>
      <c r="I29" s="62" t="s">
        <v>385</v>
      </c>
      <c r="J29" s="64" t="s">
        <v>449</v>
      </c>
    </row>
    <row r="30" ht="52" customHeight="1" spans="1:10">
      <c r="A30" s="7"/>
      <c r="B30" s="7"/>
      <c r="C30" s="62" t="s">
        <v>380</v>
      </c>
      <c r="D30" s="62" t="s">
        <v>397</v>
      </c>
      <c r="E30" s="62" t="s">
        <v>450</v>
      </c>
      <c r="F30" s="62" t="s">
        <v>383</v>
      </c>
      <c r="G30" s="62" t="s">
        <v>399</v>
      </c>
      <c r="H30" s="62" t="s">
        <v>400</v>
      </c>
      <c r="I30" s="62" t="s">
        <v>385</v>
      </c>
      <c r="J30" s="64" t="s">
        <v>451</v>
      </c>
    </row>
    <row r="31" ht="52" customHeight="1" spans="1:10">
      <c r="A31" s="7"/>
      <c r="B31" s="7"/>
      <c r="C31" s="62" t="s">
        <v>380</v>
      </c>
      <c r="D31" s="62" t="s">
        <v>406</v>
      </c>
      <c r="E31" s="62" t="s">
        <v>452</v>
      </c>
      <c r="F31" s="62" t="s">
        <v>421</v>
      </c>
      <c r="G31" s="62" t="s">
        <v>453</v>
      </c>
      <c r="H31" s="62" t="s">
        <v>454</v>
      </c>
      <c r="I31" s="62" t="s">
        <v>385</v>
      </c>
      <c r="J31" s="64" t="s">
        <v>455</v>
      </c>
    </row>
    <row r="32" ht="52" customHeight="1" spans="1:10">
      <c r="A32" s="7"/>
      <c r="B32" s="7"/>
      <c r="C32" s="62" t="s">
        <v>409</v>
      </c>
      <c r="D32" s="62" t="s">
        <v>456</v>
      </c>
      <c r="E32" s="62" t="s">
        <v>457</v>
      </c>
      <c r="F32" s="62" t="s">
        <v>383</v>
      </c>
      <c r="G32" s="62" t="s">
        <v>458</v>
      </c>
      <c r="H32" s="62" t="s">
        <v>400</v>
      </c>
      <c r="I32" s="62" t="s">
        <v>385</v>
      </c>
      <c r="J32" s="64" t="s">
        <v>459</v>
      </c>
    </row>
    <row r="33" ht="52" customHeight="1" spans="1:10">
      <c r="A33" s="7"/>
      <c r="B33" s="7"/>
      <c r="C33" s="62" t="s">
        <v>409</v>
      </c>
      <c r="D33" s="62" t="s">
        <v>456</v>
      </c>
      <c r="E33" s="62" t="s">
        <v>460</v>
      </c>
      <c r="F33" s="62" t="s">
        <v>383</v>
      </c>
      <c r="G33" s="62" t="s">
        <v>458</v>
      </c>
      <c r="H33" s="62" t="s">
        <v>400</v>
      </c>
      <c r="I33" s="62" t="s">
        <v>385</v>
      </c>
      <c r="J33" s="64" t="s">
        <v>461</v>
      </c>
    </row>
    <row r="34" ht="52" customHeight="1" spans="1:10">
      <c r="A34" s="7"/>
      <c r="B34" s="7"/>
      <c r="C34" s="62" t="s">
        <v>414</v>
      </c>
      <c r="D34" s="62" t="s">
        <v>415</v>
      </c>
      <c r="E34" s="62" t="s">
        <v>462</v>
      </c>
      <c r="F34" s="62" t="s">
        <v>383</v>
      </c>
      <c r="G34" s="62" t="s">
        <v>412</v>
      </c>
      <c r="H34" s="62" t="s">
        <v>400</v>
      </c>
      <c r="I34" s="62" t="s">
        <v>385</v>
      </c>
      <c r="J34" s="64" t="s">
        <v>463</v>
      </c>
    </row>
    <row r="35" ht="52" customHeight="1" spans="1:10">
      <c r="A35" s="63" t="s">
        <v>365</v>
      </c>
      <c r="B35" s="64" t="s">
        <v>464</v>
      </c>
      <c r="C35" s="7"/>
      <c r="D35" s="7"/>
      <c r="E35" s="7"/>
      <c r="F35" s="7"/>
      <c r="G35" s="7"/>
      <c r="H35" s="7"/>
      <c r="I35" s="7"/>
      <c r="J35" s="7"/>
    </row>
    <row r="36" ht="52" customHeight="1" spans="1:10">
      <c r="A36" s="7"/>
      <c r="B36" s="7"/>
      <c r="C36" s="62" t="s">
        <v>380</v>
      </c>
      <c r="D36" s="62" t="s">
        <v>381</v>
      </c>
      <c r="E36" s="62" t="s">
        <v>465</v>
      </c>
      <c r="F36" s="62" t="s">
        <v>383</v>
      </c>
      <c r="G36" s="62" t="s">
        <v>399</v>
      </c>
      <c r="H36" s="62" t="s">
        <v>400</v>
      </c>
      <c r="I36" s="62" t="s">
        <v>385</v>
      </c>
      <c r="J36" s="64" t="s">
        <v>466</v>
      </c>
    </row>
    <row r="37" ht="52" customHeight="1" spans="1:10">
      <c r="A37" s="7"/>
      <c r="B37" s="7"/>
      <c r="C37" s="62" t="s">
        <v>380</v>
      </c>
      <c r="D37" s="62" t="s">
        <v>397</v>
      </c>
      <c r="E37" s="62" t="s">
        <v>467</v>
      </c>
      <c r="F37" s="62" t="s">
        <v>383</v>
      </c>
      <c r="G37" s="62" t="s">
        <v>399</v>
      </c>
      <c r="H37" s="62" t="s">
        <v>400</v>
      </c>
      <c r="I37" s="62" t="s">
        <v>385</v>
      </c>
      <c r="J37" s="64" t="s">
        <v>468</v>
      </c>
    </row>
    <row r="38" ht="67" customHeight="1" spans="1:10">
      <c r="A38" s="7"/>
      <c r="B38" s="7"/>
      <c r="C38" s="62" t="s">
        <v>380</v>
      </c>
      <c r="D38" s="62" t="s">
        <v>397</v>
      </c>
      <c r="E38" s="62" t="s">
        <v>469</v>
      </c>
      <c r="F38" s="62" t="s">
        <v>383</v>
      </c>
      <c r="G38" s="62" t="s">
        <v>399</v>
      </c>
      <c r="H38" s="62" t="s">
        <v>400</v>
      </c>
      <c r="I38" s="62" t="s">
        <v>385</v>
      </c>
      <c r="J38" s="64" t="s">
        <v>470</v>
      </c>
    </row>
    <row r="39" ht="52" customHeight="1" spans="1:10">
      <c r="A39" s="7"/>
      <c r="B39" s="7"/>
      <c r="C39" s="62" t="s">
        <v>380</v>
      </c>
      <c r="D39" s="62" t="s">
        <v>406</v>
      </c>
      <c r="E39" s="62" t="s">
        <v>471</v>
      </c>
      <c r="F39" s="62" t="s">
        <v>383</v>
      </c>
      <c r="G39" s="62" t="s">
        <v>472</v>
      </c>
      <c r="H39" s="62" t="s">
        <v>473</v>
      </c>
      <c r="I39" s="62" t="s">
        <v>385</v>
      </c>
      <c r="J39" s="64" t="s">
        <v>474</v>
      </c>
    </row>
    <row r="40" ht="52" customHeight="1" spans="1:10">
      <c r="A40" s="7"/>
      <c r="B40" s="7"/>
      <c r="C40" s="62" t="s">
        <v>380</v>
      </c>
      <c r="D40" s="62" t="s">
        <v>406</v>
      </c>
      <c r="E40" s="62" t="s">
        <v>475</v>
      </c>
      <c r="F40" s="62" t="s">
        <v>383</v>
      </c>
      <c r="G40" s="62" t="s">
        <v>476</v>
      </c>
      <c r="H40" s="62" t="s">
        <v>473</v>
      </c>
      <c r="I40" s="62" t="s">
        <v>385</v>
      </c>
      <c r="J40" s="64" t="s">
        <v>477</v>
      </c>
    </row>
    <row r="41" ht="52" customHeight="1" spans="1:10">
      <c r="A41" s="7"/>
      <c r="B41" s="7"/>
      <c r="C41" s="62" t="s">
        <v>380</v>
      </c>
      <c r="D41" s="62" t="s">
        <v>406</v>
      </c>
      <c r="E41" s="62" t="s">
        <v>478</v>
      </c>
      <c r="F41" s="62" t="s">
        <v>383</v>
      </c>
      <c r="G41" s="62" t="s">
        <v>476</v>
      </c>
      <c r="H41" s="62" t="s">
        <v>473</v>
      </c>
      <c r="I41" s="62" t="s">
        <v>385</v>
      </c>
      <c r="J41" s="64" t="s">
        <v>479</v>
      </c>
    </row>
    <row r="42" ht="52" customHeight="1" spans="1:10">
      <c r="A42" s="7"/>
      <c r="B42" s="7"/>
      <c r="C42" s="62" t="s">
        <v>409</v>
      </c>
      <c r="D42" s="62" t="s">
        <v>480</v>
      </c>
      <c r="E42" s="62" t="s">
        <v>481</v>
      </c>
      <c r="F42" s="62" t="s">
        <v>383</v>
      </c>
      <c r="G42" s="62" t="s">
        <v>399</v>
      </c>
      <c r="H42" s="62" t="s">
        <v>400</v>
      </c>
      <c r="I42" s="62" t="s">
        <v>385</v>
      </c>
      <c r="J42" s="64" t="s">
        <v>482</v>
      </c>
    </row>
    <row r="43" ht="52" customHeight="1" spans="1:10">
      <c r="A43" s="7"/>
      <c r="B43" s="7"/>
      <c r="C43" s="62" t="s">
        <v>414</v>
      </c>
      <c r="D43" s="62" t="s">
        <v>415</v>
      </c>
      <c r="E43" s="62" t="s">
        <v>483</v>
      </c>
      <c r="F43" s="62" t="s">
        <v>383</v>
      </c>
      <c r="G43" s="62" t="s">
        <v>412</v>
      </c>
      <c r="H43" s="62" t="s">
        <v>400</v>
      </c>
      <c r="I43" s="62" t="s">
        <v>385</v>
      </c>
      <c r="J43" s="64" t="s">
        <v>484</v>
      </c>
    </row>
    <row r="44" ht="111" customHeight="1" spans="1:10">
      <c r="A44" s="63" t="s">
        <v>333</v>
      </c>
      <c r="B44" s="64" t="s">
        <v>485</v>
      </c>
      <c r="C44" s="7"/>
      <c r="D44" s="7"/>
      <c r="E44" s="7"/>
      <c r="F44" s="7"/>
      <c r="G44" s="7"/>
      <c r="H44" s="7"/>
      <c r="I44" s="7"/>
      <c r="J44" s="7"/>
    </row>
    <row r="45" ht="52" customHeight="1" spans="1:10">
      <c r="A45" s="7"/>
      <c r="B45" s="7"/>
      <c r="C45" s="62" t="s">
        <v>380</v>
      </c>
      <c r="D45" s="62" t="s">
        <v>381</v>
      </c>
      <c r="E45" s="62" t="s">
        <v>486</v>
      </c>
      <c r="F45" s="62" t="s">
        <v>383</v>
      </c>
      <c r="G45" s="62" t="s">
        <v>92</v>
      </c>
      <c r="H45" s="62" t="s">
        <v>487</v>
      </c>
      <c r="I45" s="62" t="s">
        <v>385</v>
      </c>
      <c r="J45" s="64" t="s">
        <v>488</v>
      </c>
    </row>
    <row r="46" ht="52" customHeight="1" spans="1:10">
      <c r="A46" s="7"/>
      <c r="B46" s="7"/>
      <c r="C46" s="62" t="s">
        <v>380</v>
      </c>
      <c r="D46" s="62" t="s">
        <v>381</v>
      </c>
      <c r="E46" s="62" t="s">
        <v>489</v>
      </c>
      <c r="F46" s="62" t="s">
        <v>383</v>
      </c>
      <c r="G46" s="62" t="s">
        <v>399</v>
      </c>
      <c r="H46" s="62" t="s">
        <v>400</v>
      </c>
      <c r="I46" s="62" t="s">
        <v>385</v>
      </c>
      <c r="J46" s="64" t="s">
        <v>490</v>
      </c>
    </row>
    <row r="47" ht="52" customHeight="1" spans="1:10">
      <c r="A47" s="7"/>
      <c r="B47" s="7"/>
      <c r="C47" s="62" t="s">
        <v>380</v>
      </c>
      <c r="D47" s="62" t="s">
        <v>397</v>
      </c>
      <c r="E47" s="62" t="s">
        <v>491</v>
      </c>
      <c r="F47" s="62" t="s">
        <v>383</v>
      </c>
      <c r="G47" s="62" t="s">
        <v>399</v>
      </c>
      <c r="H47" s="62" t="s">
        <v>400</v>
      </c>
      <c r="I47" s="62" t="s">
        <v>385</v>
      </c>
      <c r="J47" s="64" t="s">
        <v>492</v>
      </c>
    </row>
    <row r="48" ht="52" customHeight="1" spans="1:10">
      <c r="A48" s="7"/>
      <c r="B48" s="7"/>
      <c r="C48" s="62" t="s">
        <v>380</v>
      </c>
      <c r="D48" s="62" t="s">
        <v>397</v>
      </c>
      <c r="E48" s="62" t="s">
        <v>493</v>
      </c>
      <c r="F48" s="62" t="s">
        <v>383</v>
      </c>
      <c r="G48" s="62" t="s">
        <v>399</v>
      </c>
      <c r="H48" s="62" t="s">
        <v>400</v>
      </c>
      <c r="I48" s="62" t="s">
        <v>385</v>
      </c>
      <c r="J48" s="64" t="s">
        <v>494</v>
      </c>
    </row>
    <row r="49" ht="52" customHeight="1" spans="1:10">
      <c r="A49" s="7"/>
      <c r="B49" s="7"/>
      <c r="C49" s="62" t="s">
        <v>380</v>
      </c>
      <c r="D49" s="62" t="s">
        <v>406</v>
      </c>
      <c r="E49" s="62" t="s">
        <v>452</v>
      </c>
      <c r="F49" s="62" t="s">
        <v>383</v>
      </c>
      <c r="G49" s="62" t="s">
        <v>399</v>
      </c>
      <c r="H49" s="62" t="s">
        <v>400</v>
      </c>
      <c r="I49" s="62" t="s">
        <v>385</v>
      </c>
      <c r="J49" s="64" t="s">
        <v>408</v>
      </c>
    </row>
    <row r="50" ht="52" customHeight="1" spans="1:10">
      <c r="A50" s="7"/>
      <c r="B50" s="7"/>
      <c r="C50" s="62" t="s">
        <v>409</v>
      </c>
      <c r="D50" s="62" t="s">
        <v>456</v>
      </c>
      <c r="E50" s="62" t="s">
        <v>495</v>
      </c>
      <c r="F50" s="62" t="s">
        <v>383</v>
      </c>
      <c r="G50" s="62" t="s">
        <v>399</v>
      </c>
      <c r="H50" s="62" t="s">
        <v>400</v>
      </c>
      <c r="I50" s="62" t="s">
        <v>385</v>
      </c>
      <c r="J50" s="64" t="s">
        <v>496</v>
      </c>
    </row>
    <row r="51" ht="52" customHeight="1" spans="1:10">
      <c r="A51" s="7"/>
      <c r="B51" s="7"/>
      <c r="C51" s="62" t="s">
        <v>409</v>
      </c>
      <c r="D51" s="62" t="s">
        <v>456</v>
      </c>
      <c r="E51" s="62" t="s">
        <v>497</v>
      </c>
      <c r="F51" s="62" t="s">
        <v>383</v>
      </c>
      <c r="G51" s="62" t="s">
        <v>399</v>
      </c>
      <c r="H51" s="62" t="s">
        <v>400</v>
      </c>
      <c r="I51" s="62" t="s">
        <v>385</v>
      </c>
      <c r="J51" s="64" t="s">
        <v>498</v>
      </c>
    </row>
    <row r="52" ht="52" customHeight="1" spans="1:10">
      <c r="A52" s="7"/>
      <c r="B52" s="7"/>
      <c r="C52" s="62" t="s">
        <v>414</v>
      </c>
      <c r="D52" s="62" t="s">
        <v>415</v>
      </c>
      <c r="E52" s="62" t="s">
        <v>462</v>
      </c>
      <c r="F52" s="62" t="s">
        <v>383</v>
      </c>
      <c r="G52" s="62" t="s">
        <v>458</v>
      </c>
      <c r="H52" s="62" t="s">
        <v>400</v>
      </c>
      <c r="I52" s="62" t="s">
        <v>385</v>
      </c>
      <c r="J52" s="64" t="s">
        <v>418</v>
      </c>
    </row>
    <row r="53" ht="135" customHeight="1" spans="1:10">
      <c r="A53" s="63" t="s">
        <v>345</v>
      </c>
      <c r="B53" s="64" t="s">
        <v>499</v>
      </c>
      <c r="C53" s="7"/>
      <c r="D53" s="7"/>
      <c r="E53" s="7"/>
      <c r="F53" s="7"/>
      <c r="G53" s="7"/>
      <c r="H53" s="7"/>
      <c r="I53" s="7"/>
      <c r="J53" s="7"/>
    </row>
    <row r="54" ht="52" customHeight="1" spans="1:10">
      <c r="A54" s="7"/>
      <c r="B54" s="7"/>
      <c r="C54" s="62" t="s">
        <v>380</v>
      </c>
      <c r="D54" s="62" t="s">
        <v>381</v>
      </c>
      <c r="E54" s="62" t="s">
        <v>500</v>
      </c>
      <c r="F54" s="62" t="s">
        <v>421</v>
      </c>
      <c r="G54" s="62" t="s">
        <v>501</v>
      </c>
      <c r="H54" s="62" t="s">
        <v>384</v>
      </c>
      <c r="I54" s="62" t="s">
        <v>385</v>
      </c>
      <c r="J54" s="64" t="s">
        <v>502</v>
      </c>
    </row>
    <row r="55" ht="52" customHeight="1" spans="1:10">
      <c r="A55" s="7"/>
      <c r="B55" s="7"/>
      <c r="C55" s="62" t="s">
        <v>380</v>
      </c>
      <c r="D55" s="62" t="s">
        <v>381</v>
      </c>
      <c r="E55" s="62" t="s">
        <v>503</v>
      </c>
      <c r="F55" s="62" t="s">
        <v>421</v>
      </c>
      <c r="G55" s="62" t="s">
        <v>504</v>
      </c>
      <c r="H55" s="62" t="s">
        <v>505</v>
      </c>
      <c r="I55" s="62" t="s">
        <v>385</v>
      </c>
      <c r="J55" s="64" t="s">
        <v>502</v>
      </c>
    </row>
    <row r="56" ht="52" customHeight="1" spans="1:10">
      <c r="A56" s="7"/>
      <c r="B56" s="7"/>
      <c r="C56" s="62" t="s">
        <v>380</v>
      </c>
      <c r="D56" s="62" t="s">
        <v>397</v>
      </c>
      <c r="E56" s="62" t="s">
        <v>506</v>
      </c>
      <c r="F56" s="62" t="s">
        <v>507</v>
      </c>
      <c r="G56" s="62" t="s">
        <v>508</v>
      </c>
      <c r="H56" s="62" t="s">
        <v>400</v>
      </c>
      <c r="I56" s="62" t="s">
        <v>385</v>
      </c>
      <c r="J56" s="64" t="s">
        <v>502</v>
      </c>
    </row>
    <row r="57" ht="52" customHeight="1" spans="1:10">
      <c r="A57" s="7"/>
      <c r="B57" s="7"/>
      <c r="C57" s="62" t="s">
        <v>409</v>
      </c>
      <c r="D57" s="62" t="s">
        <v>480</v>
      </c>
      <c r="E57" s="62" t="s">
        <v>509</v>
      </c>
      <c r="F57" s="62" t="s">
        <v>510</v>
      </c>
      <c r="G57" s="62" t="s">
        <v>511</v>
      </c>
      <c r="H57" s="62" t="s">
        <v>512</v>
      </c>
      <c r="I57" s="62" t="s">
        <v>385</v>
      </c>
      <c r="J57" s="64" t="s">
        <v>502</v>
      </c>
    </row>
    <row r="58" ht="52" customHeight="1" spans="1:10">
      <c r="A58" s="7"/>
      <c r="B58" s="7"/>
      <c r="C58" s="62" t="s">
        <v>409</v>
      </c>
      <c r="D58" s="62" t="s">
        <v>456</v>
      </c>
      <c r="E58" s="62" t="s">
        <v>513</v>
      </c>
      <c r="F58" s="62" t="s">
        <v>383</v>
      </c>
      <c r="G58" s="62" t="s">
        <v>514</v>
      </c>
      <c r="H58" s="62" t="s">
        <v>400</v>
      </c>
      <c r="I58" s="62" t="s">
        <v>385</v>
      </c>
      <c r="J58" s="64" t="s">
        <v>515</v>
      </c>
    </row>
    <row r="59" ht="52" customHeight="1" spans="1:10">
      <c r="A59" s="7"/>
      <c r="B59" s="7"/>
      <c r="C59" s="62" t="s">
        <v>414</v>
      </c>
      <c r="D59" s="62" t="s">
        <v>415</v>
      </c>
      <c r="E59" s="62" t="s">
        <v>516</v>
      </c>
      <c r="F59" s="62" t="s">
        <v>383</v>
      </c>
      <c r="G59" s="62" t="s">
        <v>412</v>
      </c>
      <c r="H59" s="62" t="s">
        <v>400</v>
      </c>
      <c r="I59" s="62" t="s">
        <v>385</v>
      </c>
      <c r="J59" s="64" t="s">
        <v>517</v>
      </c>
    </row>
    <row r="60" ht="52" customHeight="1" spans="1:10">
      <c r="A60" s="63" t="s">
        <v>337</v>
      </c>
      <c r="B60" s="64" t="s">
        <v>518</v>
      </c>
      <c r="C60" s="7"/>
      <c r="D60" s="7"/>
      <c r="E60" s="7"/>
      <c r="F60" s="7"/>
      <c r="G60" s="7"/>
      <c r="H60" s="7"/>
      <c r="I60" s="7"/>
      <c r="J60" s="7"/>
    </row>
    <row r="61" ht="52" customHeight="1" spans="1:10">
      <c r="A61" s="7"/>
      <c r="B61" s="7"/>
      <c r="C61" s="62" t="s">
        <v>380</v>
      </c>
      <c r="D61" s="62" t="s">
        <v>381</v>
      </c>
      <c r="E61" s="62" t="s">
        <v>519</v>
      </c>
      <c r="F61" s="62" t="s">
        <v>383</v>
      </c>
      <c r="G61" s="62" t="s">
        <v>399</v>
      </c>
      <c r="H61" s="62" t="s">
        <v>400</v>
      </c>
      <c r="I61" s="62" t="s">
        <v>385</v>
      </c>
      <c r="J61" s="64" t="s">
        <v>520</v>
      </c>
    </row>
    <row r="62" ht="52" customHeight="1" spans="1:10">
      <c r="A62" s="7"/>
      <c r="B62" s="7"/>
      <c r="C62" s="62" t="s">
        <v>380</v>
      </c>
      <c r="D62" s="62" t="s">
        <v>381</v>
      </c>
      <c r="E62" s="62" t="s">
        <v>521</v>
      </c>
      <c r="F62" s="62" t="s">
        <v>383</v>
      </c>
      <c r="G62" s="62" t="s">
        <v>83</v>
      </c>
      <c r="H62" s="62" t="s">
        <v>384</v>
      </c>
      <c r="I62" s="62" t="s">
        <v>385</v>
      </c>
      <c r="J62" s="64" t="s">
        <v>522</v>
      </c>
    </row>
    <row r="63" ht="52" customHeight="1" spans="1:10">
      <c r="A63" s="7"/>
      <c r="B63" s="7"/>
      <c r="C63" s="62" t="s">
        <v>380</v>
      </c>
      <c r="D63" s="62" t="s">
        <v>381</v>
      </c>
      <c r="E63" s="62" t="s">
        <v>523</v>
      </c>
      <c r="F63" s="62" t="s">
        <v>383</v>
      </c>
      <c r="G63" s="62" t="s">
        <v>399</v>
      </c>
      <c r="H63" s="62" t="s">
        <v>400</v>
      </c>
      <c r="I63" s="62" t="s">
        <v>385</v>
      </c>
      <c r="J63" s="64" t="s">
        <v>524</v>
      </c>
    </row>
    <row r="64" ht="52" customHeight="1" spans="1:10">
      <c r="A64" s="7"/>
      <c r="B64" s="7"/>
      <c r="C64" s="62" t="s">
        <v>380</v>
      </c>
      <c r="D64" s="62" t="s">
        <v>397</v>
      </c>
      <c r="E64" s="62" t="s">
        <v>525</v>
      </c>
      <c r="F64" s="62" t="s">
        <v>383</v>
      </c>
      <c r="G64" s="62" t="s">
        <v>399</v>
      </c>
      <c r="H64" s="62" t="s">
        <v>400</v>
      </c>
      <c r="I64" s="62" t="s">
        <v>385</v>
      </c>
      <c r="J64" s="64" t="s">
        <v>526</v>
      </c>
    </row>
    <row r="65" ht="52" customHeight="1" spans="1:10">
      <c r="A65" s="7"/>
      <c r="B65" s="7"/>
      <c r="C65" s="62" t="s">
        <v>380</v>
      </c>
      <c r="D65" s="62" t="s">
        <v>397</v>
      </c>
      <c r="E65" s="62" t="s">
        <v>527</v>
      </c>
      <c r="F65" s="62" t="s">
        <v>383</v>
      </c>
      <c r="G65" s="62" t="s">
        <v>399</v>
      </c>
      <c r="H65" s="62" t="s">
        <v>400</v>
      </c>
      <c r="I65" s="62" t="s">
        <v>385</v>
      </c>
      <c r="J65" s="64" t="s">
        <v>526</v>
      </c>
    </row>
    <row r="66" ht="52" customHeight="1" spans="1:10">
      <c r="A66" s="7"/>
      <c r="B66" s="7"/>
      <c r="C66" s="62" t="s">
        <v>380</v>
      </c>
      <c r="D66" s="62" t="s">
        <v>397</v>
      </c>
      <c r="E66" s="62" t="s">
        <v>528</v>
      </c>
      <c r="F66" s="62" t="s">
        <v>383</v>
      </c>
      <c r="G66" s="62" t="s">
        <v>399</v>
      </c>
      <c r="H66" s="62" t="s">
        <v>400</v>
      </c>
      <c r="I66" s="62" t="s">
        <v>385</v>
      </c>
      <c r="J66" s="64" t="s">
        <v>526</v>
      </c>
    </row>
    <row r="67" ht="52" customHeight="1" spans="1:10">
      <c r="A67" s="7"/>
      <c r="B67" s="7"/>
      <c r="C67" s="62" t="s">
        <v>380</v>
      </c>
      <c r="D67" s="62" t="s">
        <v>397</v>
      </c>
      <c r="E67" s="62" t="s">
        <v>529</v>
      </c>
      <c r="F67" s="62" t="s">
        <v>507</v>
      </c>
      <c r="G67" s="62" t="s">
        <v>399</v>
      </c>
      <c r="H67" s="62" t="s">
        <v>400</v>
      </c>
      <c r="I67" s="62" t="s">
        <v>385</v>
      </c>
      <c r="J67" s="64" t="s">
        <v>526</v>
      </c>
    </row>
    <row r="68" ht="52" customHeight="1" spans="1:10">
      <c r="A68" s="7"/>
      <c r="B68" s="7"/>
      <c r="C68" s="62" t="s">
        <v>380</v>
      </c>
      <c r="D68" s="62" t="s">
        <v>406</v>
      </c>
      <c r="E68" s="62" t="s">
        <v>530</v>
      </c>
      <c r="F68" s="62" t="s">
        <v>421</v>
      </c>
      <c r="G68" s="62" t="s">
        <v>94</v>
      </c>
      <c r="H68" s="62" t="s">
        <v>400</v>
      </c>
      <c r="I68" s="62" t="s">
        <v>385</v>
      </c>
      <c r="J68" s="64" t="s">
        <v>526</v>
      </c>
    </row>
    <row r="69" ht="52" customHeight="1" spans="1:10">
      <c r="A69" s="7"/>
      <c r="B69" s="7"/>
      <c r="C69" s="62" t="s">
        <v>409</v>
      </c>
      <c r="D69" s="62" t="s">
        <v>480</v>
      </c>
      <c r="E69" s="62" t="s">
        <v>531</v>
      </c>
      <c r="F69" s="62" t="s">
        <v>383</v>
      </c>
      <c r="G69" s="62" t="s">
        <v>417</v>
      </c>
      <c r="H69" s="62" t="s">
        <v>400</v>
      </c>
      <c r="I69" s="62" t="s">
        <v>385</v>
      </c>
      <c r="J69" s="64" t="s">
        <v>532</v>
      </c>
    </row>
    <row r="70" ht="52" customHeight="1" spans="1:10">
      <c r="A70" s="7"/>
      <c r="B70" s="7"/>
      <c r="C70" s="62" t="s">
        <v>414</v>
      </c>
      <c r="D70" s="62" t="s">
        <v>415</v>
      </c>
      <c r="E70" s="62" t="s">
        <v>483</v>
      </c>
      <c r="F70" s="62" t="s">
        <v>383</v>
      </c>
      <c r="G70" s="62" t="s">
        <v>417</v>
      </c>
      <c r="H70" s="62" t="s">
        <v>400</v>
      </c>
      <c r="I70" s="62" t="s">
        <v>385</v>
      </c>
      <c r="J70" s="64" t="s">
        <v>533</v>
      </c>
    </row>
    <row r="71" ht="52" customHeight="1" spans="1:10">
      <c r="A71" s="63" t="s">
        <v>329</v>
      </c>
      <c r="B71" s="64" t="s">
        <v>534</v>
      </c>
      <c r="C71" s="7"/>
      <c r="D71" s="7"/>
      <c r="E71" s="7"/>
      <c r="F71" s="7"/>
      <c r="G71" s="7"/>
      <c r="H71" s="7"/>
      <c r="I71" s="7"/>
      <c r="J71" s="7"/>
    </row>
    <row r="72" ht="52" customHeight="1" spans="1:10">
      <c r="A72" s="7"/>
      <c r="B72" s="7"/>
      <c r="C72" s="62" t="s">
        <v>380</v>
      </c>
      <c r="D72" s="62" t="s">
        <v>381</v>
      </c>
      <c r="E72" s="62" t="s">
        <v>535</v>
      </c>
      <c r="F72" s="62" t="s">
        <v>421</v>
      </c>
      <c r="G72" s="62" t="s">
        <v>536</v>
      </c>
      <c r="H72" s="62" t="s">
        <v>537</v>
      </c>
      <c r="I72" s="62" t="s">
        <v>385</v>
      </c>
      <c r="J72" s="64" t="s">
        <v>538</v>
      </c>
    </row>
    <row r="73" ht="52" customHeight="1" spans="1:10">
      <c r="A73" s="7"/>
      <c r="B73" s="7"/>
      <c r="C73" s="62" t="s">
        <v>380</v>
      </c>
      <c r="D73" s="62" t="s">
        <v>397</v>
      </c>
      <c r="E73" s="62" t="s">
        <v>539</v>
      </c>
      <c r="F73" s="62" t="s">
        <v>383</v>
      </c>
      <c r="G73" s="62" t="s">
        <v>412</v>
      </c>
      <c r="H73" s="62" t="s">
        <v>400</v>
      </c>
      <c r="I73" s="62" t="s">
        <v>385</v>
      </c>
      <c r="J73" s="64" t="s">
        <v>540</v>
      </c>
    </row>
    <row r="74" ht="52" customHeight="1" spans="1:10">
      <c r="A74" s="7"/>
      <c r="B74" s="7"/>
      <c r="C74" s="62" t="s">
        <v>380</v>
      </c>
      <c r="D74" s="62" t="s">
        <v>406</v>
      </c>
      <c r="E74" s="62" t="s">
        <v>541</v>
      </c>
      <c r="F74" s="62" t="s">
        <v>383</v>
      </c>
      <c r="G74" s="62" t="s">
        <v>412</v>
      </c>
      <c r="H74" s="62" t="s">
        <v>400</v>
      </c>
      <c r="I74" s="62" t="s">
        <v>385</v>
      </c>
      <c r="J74" s="64" t="s">
        <v>542</v>
      </c>
    </row>
    <row r="75" ht="52" customHeight="1" spans="1:10">
      <c r="A75" s="7"/>
      <c r="B75" s="7"/>
      <c r="C75" s="62" t="s">
        <v>409</v>
      </c>
      <c r="D75" s="62" t="s">
        <v>480</v>
      </c>
      <c r="E75" s="62" t="s">
        <v>543</v>
      </c>
      <c r="F75" s="62" t="s">
        <v>421</v>
      </c>
      <c r="G75" s="62" t="s">
        <v>544</v>
      </c>
      <c r="H75" s="62" t="s">
        <v>436</v>
      </c>
      <c r="I75" s="62" t="s">
        <v>385</v>
      </c>
      <c r="J75" s="64" t="s">
        <v>545</v>
      </c>
    </row>
    <row r="76" ht="52" customHeight="1" spans="1:10">
      <c r="A76" s="7"/>
      <c r="B76" s="7"/>
      <c r="C76" s="62" t="s">
        <v>414</v>
      </c>
      <c r="D76" s="62" t="s">
        <v>415</v>
      </c>
      <c r="E76" s="62" t="s">
        <v>546</v>
      </c>
      <c r="F76" s="62" t="s">
        <v>383</v>
      </c>
      <c r="G76" s="62" t="s">
        <v>412</v>
      </c>
      <c r="H76" s="62" t="s">
        <v>400</v>
      </c>
      <c r="I76" s="62" t="s">
        <v>385</v>
      </c>
      <c r="J76" s="64" t="s">
        <v>547</v>
      </c>
    </row>
    <row r="77" ht="52" customHeight="1" spans="1:10">
      <c r="A77" s="63" t="s">
        <v>320</v>
      </c>
      <c r="B77" s="64" t="s">
        <v>548</v>
      </c>
      <c r="C77" s="7"/>
      <c r="D77" s="7"/>
      <c r="E77" s="7"/>
      <c r="F77" s="7"/>
      <c r="G77" s="7"/>
      <c r="H77" s="7"/>
      <c r="I77" s="7"/>
      <c r="J77" s="7"/>
    </row>
    <row r="78" ht="52" customHeight="1" spans="1:10">
      <c r="A78" s="7"/>
      <c r="B78" s="7"/>
      <c r="C78" s="62" t="s">
        <v>380</v>
      </c>
      <c r="D78" s="62" t="s">
        <v>381</v>
      </c>
      <c r="E78" s="62" t="s">
        <v>549</v>
      </c>
      <c r="F78" s="62" t="s">
        <v>421</v>
      </c>
      <c r="G78" s="62" t="s">
        <v>550</v>
      </c>
      <c r="H78" s="62" t="s">
        <v>551</v>
      </c>
      <c r="I78" s="62" t="s">
        <v>385</v>
      </c>
      <c r="J78" s="64" t="s">
        <v>552</v>
      </c>
    </row>
    <row r="79" ht="52" customHeight="1" spans="1:10">
      <c r="A79" s="7"/>
      <c r="B79" s="7"/>
      <c r="C79" s="62" t="s">
        <v>380</v>
      </c>
      <c r="D79" s="62" t="s">
        <v>381</v>
      </c>
      <c r="E79" s="62" t="s">
        <v>553</v>
      </c>
      <c r="F79" s="62" t="s">
        <v>421</v>
      </c>
      <c r="G79" s="62" t="s">
        <v>554</v>
      </c>
      <c r="H79" s="62" t="s">
        <v>555</v>
      </c>
      <c r="I79" s="62" t="s">
        <v>385</v>
      </c>
      <c r="J79" s="64" t="s">
        <v>556</v>
      </c>
    </row>
    <row r="80" ht="52" customHeight="1" spans="1:10">
      <c r="A80" s="7"/>
      <c r="B80" s="7"/>
      <c r="C80" s="62" t="s">
        <v>380</v>
      </c>
      <c r="D80" s="62" t="s">
        <v>381</v>
      </c>
      <c r="E80" s="62" t="s">
        <v>557</v>
      </c>
      <c r="F80" s="62" t="s">
        <v>383</v>
      </c>
      <c r="G80" s="62" t="s">
        <v>399</v>
      </c>
      <c r="H80" s="62" t="s">
        <v>400</v>
      </c>
      <c r="I80" s="62" t="s">
        <v>385</v>
      </c>
      <c r="J80" s="64" t="s">
        <v>558</v>
      </c>
    </row>
    <row r="81" ht="52" customHeight="1" spans="1:10">
      <c r="A81" s="7"/>
      <c r="B81" s="7"/>
      <c r="C81" s="62" t="s">
        <v>380</v>
      </c>
      <c r="D81" s="62" t="s">
        <v>397</v>
      </c>
      <c r="E81" s="62" t="s">
        <v>559</v>
      </c>
      <c r="F81" s="62" t="s">
        <v>383</v>
      </c>
      <c r="G81" s="62" t="s">
        <v>399</v>
      </c>
      <c r="H81" s="62" t="s">
        <v>400</v>
      </c>
      <c r="I81" s="62" t="s">
        <v>385</v>
      </c>
      <c r="J81" s="64" t="s">
        <v>560</v>
      </c>
    </row>
    <row r="82" ht="52" customHeight="1" spans="1:10">
      <c r="A82" s="7"/>
      <c r="B82" s="7"/>
      <c r="C82" s="62" t="s">
        <v>380</v>
      </c>
      <c r="D82" s="62" t="s">
        <v>397</v>
      </c>
      <c r="E82" s="62" t="s">
        <v>561</v>
      </c>
      <c r="F82" s="62" t="s">
        <v>383</v>
      </c>
      <c r="G82" s="62" t="s">
        <v>412</v>
      </c>
      <c r="H82" s="62" t="s">
        <v>400</v>
      </c>
      <c r="I82" s="62" t="s">
        <v>385</v>
      </c>
      <c r="J82" s="64" t="s">
        <v>562</v>
      </c>
    </row>
    <row r="83" ht="52" customHeight="1" spans="1:10">
      <c r="A83" s="7"/>
      <c r="B83" s="7"/>
      <c r="C83" s="62" t="s">
        <v>380</v>
      </c>
      <c r="D83" s="62" t="s">
        <v>397</v>
      </c>
      <c r="E83" s="62" t="s">
        <v>563</v>
      </c>
      <c r="F83" s="62" t="s">
        <v>383</v>
      </c>
      <c r="G83" s="62" t="s">
        <v>412</v>
      </c>
      <c r="H83" s="62" t="s">
        <v>400</v>
      </c>
      <c r="I83" s="62" t="s">
        <v>385</v>
      </c>
      <c r="J83" s="64" t="s">
        <v>564</v>
      </c>
    </row>
    <row r="84" ht="52" customHeight="1" spans="1:10">
      <c r="A84" s="7"/>
      <c r="B84" s="7"/>
      <c r="C84" s="62" t="s">
        <v>380</v>
      </c>
      <c r="D84" s="62" t="s">
        <v>406</v>
      </c>
      <c r="E84" s="62" t="s">
        <v>565</v>
      </c>
      <c r="F84" s="62" t="s">
        <v>421</v>
      </c>
      <c r="G84" s="62" t="s">
        <v>566</v>
      </c>
      <c r="H84" s="62" t="s">
        <v>431</v>
      </c>
      <c r="I84" s="62" t="s">
        <v>385</v>
      </c>
      <c r="J84" s="64" t="s">
        <v>567</v>
      </c>
    </row>
    <row r="85" ht="52" customHeight="1" spans="1:10">
      <c r="A85" s="7"/>
      <c r="B85" s="7"/>
      <c r="C85" s="62" t="s">
        <v>409</v>
      </c>
      <c r="D85" s="62" t="s">
        <v>480</v>
      </c>
      <c r="E85" s="62" t="s">
        <v>568</v>
      </c>
      <c r="F85" s="62" t="s">
        <v>421</v>
      </c>
      <c r="G85" s="62" t="s">
        <v>435</v>
      </c>
      <c r="H85" s="62" t="s">
        <v>436</v>
      </c>
      <c r="I85" s="62" t="s">
        <v>385</v>
      </c>
      <c r="J85" s="64" t="s">
        <v>569</v>
      </c>
    </row>
    <row r="86" ht="52" customHeight="1" spans="1:10">
      <c r="A86" s="7"/>
      <c r="B86" s="7"/>
      <c r="C86" s="62" t="s">
        <v>414</v>
      </c>
      <c r="D86" s="62" t="s">
        <v>415</v>
      </c>
      <c r="E86" s="62" t="s">
        <v>483</v>
      </c>
      <c r="F86" s="62" t="s">
        <v>383</v>
      </c>
      <c r="G86" s="62" t="s">
        <v>412</v>
      </c>
      <c r="H86" s="62" t="s">
        <v>400</v>
      </c>
      <c r="I86" s="62" t="s">
        <v>385</v>
      </c>
      <c r="J86" s="64" t="s">
        <v>570</v>
      </c>
    </row>
    <row r="87" ht="52" customHeight="1" spans="1:10">
      <c r="A87" s="63" t="s">
        <v>324</v>
      </c>
      <c r="B87" s="64" t="s">
        <v>571</v>
      </c>
      <c r="C87" s="7"/>
      <c r="D87" s="7"/>
      <c r="E87" s="7"/>
      <c r="F87" s="7"/>
      <c r="G87" s="7"/>
      <c r="H87" s="7"/>
      <c r="I87" s="7"/>
      <c r="J87" s="7"/>
    </row>
    <row r="88" ht="52" customHeight="1" spans="1:10">
      <c r="A88" s="7"/>
      <c r="B88" s="7"/>
      <c r="C88" s="62" t="s">
        <v>380</v>
      </c>
      <c r="D88" s="62" t="s">
        <v>381</v>
      </c>
      <c r="E88" s="62" t="s">
        <v>572</v>
      </c>
      <c r="F88" s="62" t="s">
        <v>421</v>
      </c>
      <c r="G88" s="62" t="s">
        <v>573</v>
      </c>
      <c r="H88" s="62" t="s">
        <v>423</v>
      </c>
      <c r="I88" s="62" t="s">
        <v>385</v>
      </c>
      <c r="J88" s="64" t="s">
        <v>574</v>
      </c>
    </row>
    <row r="89" ht="52" customHeight="1" spans="1:10">
      <c r="A89" s="7"/>
      <c r="B89" s="7"/>
      <c r="C89" s="62" t="s">
        <v>380</v>
      </c>
      <c r="D89" s="62" t="s">
        <v>381</v>
      </c>
      <c r="E89" s="62" t="s">
        <v>575</v>
      </c>
      <c r="F89" s="62" t="s">
        <v>421</v>
      </c>
      <c r="G89" s="62" t="s">
        <v>576</v>
      </c>
      <c r="H89" s="62" t="s">
        <v>487</v>
      </c>
      <c r="I89" s="62" t="s">
        <v>385</v>
      </c>
      <c r="J89" s="64" t="s">
        <v>577</v>
      </c>
    </row>
    <row r="90" ht="52" customHeight="1" spans="1:10">
      <c r="A90" s="7"/>
      <c r="B90" s="7"/>
      <c r="C90" s="62" t="s">
        <v>380</v>
      </c>
      <c r="D90" s="62" t="s">
        <v>397</v>
      </c>
      <c r="E90" s="62" t="s">
        <v>578</v>
      </c>
      <c r="F90" s="62" t="s">
        <v>383</v>
      </c>
      <c r="G90" s="62" t="s">
        <v>412</v>
      </c>
      <c r="H90" s="62" t="s">
        <v>400</v>
      </c>
      <c r="I90" s="62" t="s">
        <v>385</v>
      </c>
      <c r="J90" s="64" t="s">
        <v>579</v>
      </c>
    </row>
    <row r="91" ht="52" customHeight="1" spans="1:10">
      <c r="A91" s="7"/>
      <c r="B91" s="7"/>
      <c r="C91" s="62" t="s">
        <v>380</v>
      </c>
      <c r="D91" s="62" t="s">
        <v>397</v>
      </c>
      <c r="E91" s="62" t="s">
        <v>580</v>
      </c>
      <c r="F91" s="62" t="s">
        <v>383</v>
      </c>
      <c r="G91" s="62" t="s">
        <v>412</v>
      </c>
      <c r="H91" s="62" t="s">
        <v>400</v>
      </c>
      <c r="I91" s="62" t="s">
        <v>385</v>
      </c>
      <c r="J91" s="64" t="s">
        <v>579</v>
      </c>
    </row>
    <row r="92" ht="52" customHeight="1" spans="1:10">
      <c r="A92" s="7"/>
      <c r="B92" s="7"/>
      <c r="C92" s="62" t="s">
        <v>380</v>
      </c>
      <c r="D92" s="62" t="s">
        <v>406</v>
      </c>
      <c r="E92" s="62" t="s">
        <v>581</v>
      </c>
      <c r="F92" s="62" t="s">
        <v>383</v>
      </c>
      <c r="G92" s="62" t="s">
        <v>412</v>
      </c>
      <c r="H92" s="62" t="s">
        <v>400</v>
      </c>
      <c r="I92" s="62" t="s">
        <v>385</v>
      </c>
      <c r="J92" s="64" t="s">
        <v>582</v>
      </c>
    </row>
    <row r="93" ht="52" customHeight="1" spans="1:10">
      <c r="A93" s="7"/>
      <c r="B93" s="7"/>
      <c r="C93" s="62" t="s">
        <v>380</v>
      </c>
      <c r="D93" s="62" t="s">
        <v>406</v>
      </c>
      <c r="E93" s="62" t="s">
        <v>583</v>
      </c>
      <c r="F93" s="62" t="s">
        <v>507</v>
      </c>
      <c r="G93" s="62" t="s">
        <v>584</v>
      </c>
      <c r="H93" s="62" t="s">
        <v>400</v>
      </c>
      <c r="I93" s="62" t="s">
        <v>385</v>
      </c>
      <c r="J93" s="64" t="s">
        <v>585</v>
      </c>
    </row>
    <row r="94" ht="52" customHeight="1" spans="1:10">
      <c r="A94" s="7"/>
      <c r="B94" s="7"/>
      <c r="C94" s="62" t="s">
        <v>409</v>
      </c>
      <c r="D94" s="62" t="s">
        <v>480</v>
      </c>
      <c r="E94" s="62" t="s">
        <v>586</v>
      </c>
      <c r="F94" s="62" t="s">
        <v>383</v>
      </c>
      <c r="G94" s="62" t="s">
        <v>587</v>
      </c>
      <c r="H94" s="62" t="s">
        <v>400</v>
      </c>
      <c r="I94" s="62" t="s">
        <v>385</v>
      </c>
      <c r="J94" s="64" t="s">
        <v>585</v>
      </c>
    </row>
    <row r="95" ht="52" customHeight="1" spans="1:10">
      <c r="A95" s="7"/>
      <c r="B95" s="7"/>
      <c r="C95" s="62" t="s">
        <v>409</v>
      </c>
      <c r="D95" s="62" t="s">
        <v>456</v>
      </c>
      <c r="E95" s="62" t="s">
        <v>513</v>
      </c>
      <c r="F95" s="62" t="s">
        <v>383</v>
      </c>
      <c r="G95" s="62" t="s">
        <v>514</v>
      </c>
      <c r="H95" s="62" t="s">
        <v>400</v>
      </c>
      <c r="I95" s="62" t="s">
        <v>385</v>
      </c>
      <c r="J95" s="64" t="s">
        <v>515</v>
      </c>
    </row>
    <row r="96" ht="52" customHeight="1" spans="1:10">
      <c r="A96" s="7"/>
      <c r="B96" s="7"/>
      <c r="C96" s="62" t="s">
        <v>414</v>
      </c>
      <c r="D96" s="62" t="s">
        <v>415</v>
      </c>
      <c r="E96" s="62" t="s">
        <v>588</v>
      </c>
      <c r="F96" s="62" t="s">
        <v>383</v>
      </c>
      <c r="G96" s="62" t="s">
        <v>412</v>
      </c>
      <c r="H96" s="62" t="s">
        <v>400</v>
      </c>
      <c r="I96" s="62" t="s">
        <v>385</v>
      </c>
      <c r="J96" s="64" t="s">
        <v>589</v>
      </c>
    </row>
    <row r="97" ht="52" customHeight="1" spans="1:10">
      <c r="A97" s="63" t="s">
        <v>343</v>
      </c>
      <c r="B97" s="64" t="s">
        <v>590</v>
      </c>
      <c r="C97" s="7"/>
      <c r="D97" s="7"/>
      <c r="E97" s="7"/>
      <c r="F97" s="7"/>
      <c r="G97" s="7"/>
      <c r="H97" s="7"/>
      <c r="I97" s="7"/>
      <c r="J97" s="7"/>
    </row>
    <row r="98" ht="52" customHeight="1" spans="1:10">
      <c r="A98" s="7"/>
      <c r="B98" s="7"/>
      <c r="C98" s="62" t="s">
        <v>380</v>
      </c>
      <c r="D98" s="62" t="s">
        <v>381</v>
      </c>
      <c r="E98" s="62" t="s">
        <v>591</v>
      </c>
      <c r="F98" s="62" t="s">
        <v>421</v>
      </c>
      <c r="G98" s="62" t="s">
        <v>430</v>
      </c>
      <c r="H98" s="62" t="s">
        <v>592</v>
      </c>
      <c r="I98" s="62" t="s">
        <v>385</v>
      </c>
      <c r="J98" s="64" t="s">
        <v>593</v>
      </c>
    </row>
    <row r="99" ht="52" customHeight="1" spans="1:10">
      <c r="A99" s="7"/>
      <c r="B99" s="7"/>
      <c r="C99" s="62" t="s">
        <v>380</v>
      </c>
      <c r="D99" s="62" t="s">
        <v>397</v>
      </c>
      <c r="E99" s="62" t="s">
        <v>594</v>
      </c>
      <c r="F99" s="62" t="s">
        <v>383</v>
      </c>
      <c r="G99" s="62" t="s">
        <v>412</v>
      </c>
      <c r="H99" s="62" t="s">
        <v>400</v>
      </c>
      <c r="I99" s="62" t="s">
        <v>385</v>
      </c>
      <c r="J99" s="64" t="s">
        <v>595</v>
      </c>
    </row>
    <row r="100" ht="52" customHeight="1" spans="1:10">
      <c r="A100" s="7"/>
      <c r="B100" s="7"/>
      <c r="C100" s="62" t="s">
        <v>380</v>
      </c>
      <c r="D100" s="62" t="s">
        <v>406</v>
      </c>
      <c r="E100" s="62" t="s">
        <v>596</v>
      </c>
      <c r="F100" s="62" t="s">
        <v>383</v>
      </c>
      <c r="G100" s="62" t="s">
        <v>412</v>
      </c>
      <c r="H100" s="62" t="s">
        <v>400</v>
      </c>
      <c r="I100" s="62" t="s">
        <v>385</v>
      </c>
      <c r="J100" s="64" t="s">
        <v>597</v>
      </c>
    </row>
    <row r="101" ht="52" customHeight="1" spans="1:10">
      <c r="A101" s="7"/>
      <c r="B101" s="7"/>
      <c r="C101" s="62" t="s">
        <v>409</v>
      </c>
      <c r="D101" s="62" t="s">
        <v>433</v>
      </c>
      <c r="E101" s="62" t="s">
        <v>598</v>
      </c>
      <c r="F101" s="62" t="s">
        <v>421</v>
      </c>
      <c r="G101" s="62" t="s">
        <v>544</v>
      </c>
      <c r="H101" s="62" t="s">
        <v>436</v>
      </c>
      <c r="I101" s="62" t="s">
        <v>385</v>
      </c>
      <c r="J101" s="64" t="s">
        <v>599</v>
      </c>
    </row>
    <row r="102" ht="52" customHeight="1" spans="1:10">
      <c r="A102" s="7"/>
      <c r="B102" s="7"/>
      <c r="C102" s="62" t="s">
        <v>414</v>
      </c>
      <c r="D102" s="62" t="s">
        <v>415</v>
      </c>
      <c r="E102" s="62" t="s">
        <v>600</v>
      </c>
      <c r="F102" s="62" t="s">
        <v>383</v>
      </c>
      <c r="G102" s="62" t="s">
        <v>412</v>
      </c>
      <c r="H102" s="62" t="s">
        <v>400</v>
      </c>
      <c r="I102" s="62" t="s">
        <v>385</v>
      </c>
      <c r="J102" s="64" t="s">
        <v>601</v>
      </c>
    </row>
    <row r="103" ht="52" customHeight="1" spans="1:10">
      <c r="A103" s="63" t="s">
        <v>316</v>
      </c>
      <c r="B103" s="64" t="s">
        <v>602</v>
      </c>
      <c r="C103" s="7"/>
      <c r="D103" s="7"/>
      <c r="E103" s="7"/>
      <c r="F103" s="7"/>
      <c r="G103" s="7"/>
      <c r="H103" s="7"/>
      <c r="I103" s="7"/>
      <c r="J103" s="7"/>
    </row>
    <row r="104" ht="52" customHeight="1" spans="1:10">
      <c r="A104" s="7"/>
      <c r="B104" s="7"/>
      <c r="C104" s="62" t="s">
        <v>380</v>
      </c>
      <c r="D104" s="62" t="s">
        <v>381</v>
      </c>
      <c r="E104" s="62" t="s">
        <v>603</v>
      </c>
      <c r="F104" s="62" t="s">
        <v>421</v>
      </c>
      <c r="G104" s="62" t="s">
        <v>604</v>
      </c>
      <c r="H104" s="62" t="s">
        <v>423</v>
      </c>
      <c r="I104" s="62" t="s">
        <v>385</v>
      </c>
      <c r="J104" s="64" t="s">
        <v>605</v>
      </c>
    </row>
    <row r="105" ht="52" customHeight="1" spans="1:10">
      <c r="A105" s="7"/>
      <c r="B105" s="7"/>
      <c r="C105" s="62" t="s">
        <v>380</v>
      </c>
      <c r="D105" s="62" t="s">
        <v>397</v>
      </c>
      <c r="E105" s="62" t="s">
        <v>606</v>
      </c>
      <c r="F105" s="62" t="s">
        <v>383</v>
      </c>
      <c r="G105" s="62" t="s">
        <v>399</v>
      </c>
      <c r="H105" s="62" t="s">
        <v>400</v>
      </c>
      <c r="I105" s="62" t="s">
        <v>385</v>
      </c>
      <c r="J105" s="64" t="s">
        <v>607</v>
      </c>
    </row>
    <row r="106" ht="52" customHeight="1" spans="1:10">
      <c r="A106" s="7"/>
      <c r="B106" s="7"/>
      <c r="C106" s="62" t="s">
        <v>380</v>
      </c>
      <c r="D106" s="62" t="s">
        <v>397</v>
      </c>
      <c r="E106" s="62" t="s">
        <v>608</v>
      </c>
      <c r="F106" s="62" t="s">
        <v>383</v>
      </c>
      <c r="G106" s="62" t="s">
        <v>417</v>
      </c>
      <c r="H106" s="62" t="s">
        <v>400</v>
      </c>
      <c r="I106" s="62" t="s">
        <v>385</v>
      </c>
      <c r="J106" s="64" t="s">
        <v>609</v>
      </c>
    </row>
    <row r="107" ht="52" customHeight="1" spans="1:10">
      <c r="A107" s="7"/>
      <c r="B107" s="7"/>
      <c r="C107" s="62" t="s">
        <v>380</v>
      </c>
      <c r="D107" s="62" t="s">
        <v>406</v>
      </c>
      <c r="E107" s="62" t="s">
        <v>541</v>
      </c>
      <c r="F107" s="62" t="s">
        <v>383</v>
      </c>
      <c r="G107" s="62" t="s">
        <v>399</v>
      </c>
      <c r="H107" s="62" t="s">
        <v>400</v>
      </c>
      <c r="I107" s="62" t="s">
        <v>385</v>
      </c>
      <c r="J107" s="64" t="s">
        <v>610</v>
      </c>
    </row>
    <row r="108" ht="52" customHeight="1" spans="1:10">
      <c r="A108" s="7"/>
      <c r="B108" s="7"/>
      <c r="C108" s="62" t="s">
        <v>409</v>
      </c>
      <c r="D108" s="62" t="s">
        <v>480</v>
      </c>
      <c r="E108" s="62" t="s">
        <v>611</v>
      </c>
      <c r="F108" s="62" t="s">
        <v>383</v>
      </c>
      <c r="G108" s="62" t="s">
        <v>612</v>
      </c>
      <c r="H108" s="62" t="s">
        <v>436</v>
      </c>
      <c r="I108" s="62" t="s">
        <v>385</v>
      </c>
      <c r="J108" s="64" t="s">
        <v>613</v>
      </c>
    </row>
    <row r="109" ht="52" customHeight="1" spans="1:10">
      <c r="A109" s="7"/>
      <c r="B109" s="7"/>
      <c r="C109" s="62" t="s">
        <v>409</v>
      </c>
      <c r="D109" s="62" t="s">
        <v>456</v>
      </c>
      <c r="E109" s="62" t="s">
        <v>614</v>
      </c>
      <c r="F109" s="62" t="s">
        <v>383</v>
      </c>
      <c r="G109" s="62" t="s">
        <v>612</v>
      </c>
      <c r="H109" s="62" t="s">
        <v>436</v>
      </c>
      <c r="I109" s="62" t="s">
        <v>385</v>
      </c>
      <c r="J109" s="64" t="s">
        <v>615</v>
      </c>
    </row>
    <row r="110" ht="52" customHeight="1" spans="1:10">
      <c r="A110" s="7"/>
      <c r="B110" s="7"/>
      <c r="C110" s="62" t="s">
        <v>409</v>
      </c>
      <c r="D110" s="62" t="s">
        <v>410</v>
      </c>
      <c r="E110" s="62" t="s">
        <v>616</v>
      </c>
      <c r="F110" s="62" t="s">
        <v>383</v>
      </c>
      <c r="G110" s="62" t="s">
        <v>435</v>
      </c>
      <c r="H110" s="62" t="s">
        <v>436</v>
      </c>
      <c r="I110" s="62" t="s">
        <v>385</v>
      </c>
      <c r="J110" s="64" t="s">
        <v>617</v>
      </c>
    </row>
    <row r="111" ht="52" customHeight="1" spans="1:10">
      <c r="A111" s="7"/>
      <c r="B111" s="7"/>
      <c r="C111" s="62" t="s">
        <v>414</v>
      </c>
      <c r="D111" s="62" t="s">
        <v>415</v>
      </c>
      <c r="E111" s="62" t="s">
        <v>483</v>
      </c>
      <c r="F111" s="62" t="s">
        <v>383</v>
      </c>
      <c r="G111" s="62" t="s">
        <v>417</v>
      </c>
      <c r="H111" s="62" t="s">
        <v>400</v>
      </c>
      <c r="I111" s="62" t="s">
        <v>385</v>
      </c>
      <c r="J111" s="64" t="s">
        <v>418</v>
      </c>
    </row>
    <row r="112" ht="52" customHeight="1" spans="1:10">
      <c r="A112" s="63" t="s">
        <v>341</v>
      </c>
      <c r="B112" s="64" t="s">
        <v>618</v>
      </c>
      <c r="C112" s="7"/>
      <c r="D112" s="7"/>
      <c r="E112" s="7"/>
      <c r="F112" s="7"/>
      <c r="G112" s="7"/>
      <c r="H112" s="7"/>
      <c r="I112" s="7"/>
      <c r="J112" s="7"/>
    </row>
    <row r="113" ht="52" customHeight="1" spans="1:10">
      <c r="A113" s="7"/>
      <c r="B113" s="7"/>
      <c r="C113" s="62" t="s">
        <v>380</v>
      </c>
      <c r="D113" s="62" t="s">
        <v>381</v>
      </c>
      <c r="E113" s="62" t="s">
        <v>619</v>
      </c>
      <c r="F113" s="62" t="s">
        <v>383</v>
      </c>
      <c r="G113" s="62" t="s">
        <v>399</v>
      </c>
      <c r="H113" s="62" t="s">
        <v>400</v>
      </c>
      <c r="I113" s="62" t="s">
        <v>385</v>
      </c>
      <c r="J113" s="64" t="s">
        <v>619</v>
      </c>
    </row>
    <row r="114" ht="52" customHeight="1" spans="1:10">
      <c r="A114" s="7"/>
      <c r="B114" s="7"/>
      <c r="C114" s="62" t="s">
        <v>380</v>
      </c>
      <c r="D114" s="62" t="s">
        <v>381</v>
      </c>
      <c r="E114" s="62" t="s">
        <v>620</v>
      </c>
      <c r="F114" s="62" t="s">
        <v>507</v>
      </c>
      <c r="G114" s="62" t="s">
        <v>621</v>
      </c>
      <c r="H114" s="62" t="s">
        <v>622</v>
      </c>
      <c r="I114" s="62" t="s">
        <v>385</v>
      </c>
      <c r="J114" s="64" t="s">
        <v>623</v>
      </c>
    </row>
    <row r="115" ht="52" customHeight="1" spans="1:10">
      <c r="A115" s="7"/>
      <c r="B115" s="7"/>
      <c r="C115" s="62" t="s">
        <v>380</v>
      </c>
      <c r="D115" s="62" t="s">
        <v>397</v>
      </c>
      <c r="E115" s="62" t="s">
        <v>624</v>
      </c>
      <c r="F115" s="62" t="s">
        <v>383</v>
      </c>
      <c r="G115" s="62" t="s">
        <v>412</v>
      </c>
      <c r="H115" s="62" t="s">
        <v>400</v>
      </c>
      <c r="I115" s="62" t="s">
        <v>385</v>
      </c>
      <c r="J115" s="64" t="s">
        <v>624</v>
      </c>
    </row>
    <row r="116" ht="52" customHeight="1" spans="1:10">
      <c r="A116" s="7"/>
      <c r="B116" s="7"/>
      <c r="C116" s="62" t="s">
        <v>380</v>
      </c>
      <c r="D116" s="62" t="s">
        <v>397</v>
      </c>
      <c r="E116" s="62" t="s">
        <v>625</v>
      </c>
      <c r="F116" s="62" t="s">
        <v>383</v>
      </c>
      <c r="G116" s="62" t="s">
        <v>626</v>
      </c>
      <c r="H116" s="62" t="s">
        <v>400</v>
      </c>
      <c r="I116" s="62" t="s">
        <v>385</v>
      </c>
      <c r="J116" s="64" t="s">
        <v>627</v>
      </c>
    </row>
    <row r="117" ht="52" customHeight="1" spans="1:10">
      <c r="A117" s="7"/>
      <c r="B117" s="7"/>
      <c r="C117" s="62" t="s">
        <v>380</v>
      </c>
      <c r="D117" s="62" t="s">
        <v>406</v>
      </c>
      <c r="E117" s="62" t="s">
        <v>628</v>
      </c>
      <c r="F117" s="62" t="s">
        <v>421</v>
      </c>
      <c r="G117" s="62" t="s">
        <v>629</v>
      </c>
      <c r="H117" s="62" t="s">
        <v>431</v>
      </c>
      <c r="I117" s="62" t="s">
        <v>385</v>
      </c>
      <c r="J117" s="64" t="s">
        <v>630</v>
      </c>
    </row>
    <row r="118" ht="52" customHeight="1" spans="1:10">
      <c r="A118" s="7"/>
      <c r="B118" s="7"/>
      <c r="C118" s="62" t="s">
        <v>409</v>
      </c>
      <c r="D118" s="62" t="s">
        <v>456</v>
      </c>
      <c r="E118" s="62" t="s">
        <v>631</v>
      </c>
      <c r="F118" s="62" t="s">
        <v>383</v>
      </c>
      <c r="G118" s="62" t="s">
        <v>632</v>
      </c>
      <c r="H118" s="62" t="s">
        <v>555</v>
      </c>
      <c r="I118" s="62" t="s">
        <v>385</v>
      </c>
      <c r="J118" s="64" t="s">
        <v>633</v>
      </c>
    </row>
    <row r="119" ht="52" customHeight="1" spans="1:10">
      <c r="A119" s="7"/>
      <c r="B119" s="7"/>
      <c r="C119" s="62" t="s">
        <v>414</v>
      </c>
      <c r="D119" s="62" t="s">
        <v>415</v>
      </c>
      <c r="E119" s="62" t="s">
        <v>634</v>
      </c>
      <c r="F119" s="62" t="s">
        <v>383</v>
      </c>
      <c r="G119" s="62" t="s">
        <v>635</v>
      </c>
      <c r="H119" s="62" t="s">
        <v>400</v>
      </c>
      <c r="I119" s="62" t="s">
        <v>385</v>
      </c>
      <c r="J119" s="64" t="s">
        <v>636</v>
      </c>
    </row>
    <row r="120" ht="52" customHeight="1" spans="1:10">
      <c r="A120" s="63" t="s">
        <v>351</v>
      </c>
      <c r="B120" s="64" t="s">
        <v>637</v>
      </c>
      <c r="C120" s="7"/>
      <c r="D120" s="7"/>
      <c r="E120" s="7"/>
      <c r="F120" s="7"/>
      <c r="G120" s="7"/>
      <c r="H120" s="7"/>
      <c r="I120" s="7"/>
      <c r="J120" s="7"/>
    </row>
    <row r="121" ht="52" customHeight="1" spans="1:10">
      <c r="A121" s="7"/>
      <c r="B121" s="7"/>
      <c r="C121" s="62" t="s">
        <v>380</v>
      </c>
      <c r="D121" s="62" t="s">
        <v>381</v>
      </c>
      <c r="E121" s="62" t="s">
        <v>638</v>
      </c>
      <c r="F121" s="62" t="s">
        <v>421</v>
      </c>
      <c r="G121" s="62" t="s">
        <v>639</v>
      </c>
      <c r="H121" s="62" t="s">
        <v>487</v>
      </c>
      <c r="I121" s="62" t="s">
        <v>385</v>
      </c>
      <c r="J121" s="64" t="s">
        <v>640</v>
      </c>
    </row>
    <row r="122" ht="52" customHeight="1" spans="1:10">
      <c r="A122" s="7"/>
      <c r="B122" s="7"/>
      <c r="C122" s="62" t="s">
        <v>380</v>
      </c>
      <c r="D122" s="62" t="s">
        <v>381</v>
      </c>
      <c r="E122" s="62" t="s">
        <v>641</v>
      </c>
      <c r="F122" s="62" t="s">
        <v>421</v>
      </c>
      <c r="G122" s="62" t="s">
        <v>642</v>
      </c>
      <c r="H122" s="62" t="s">
        <v>487</v>
      </c>
      <c r="I122" s="62" t="s">
        <v>385</v>
      </c>
      <c r="J122" s="64" t="s">
        <v>643</v>
      </c>
    </row>
    <row r="123" ht="52" customHeight="1" spans="1:10">
      <c r="A123" s="7"/>
      <c r="B123" s="7"/>
      <c r="C123" s="62" t="s">
        <v>380</v>
      </c>
      <c r="D123" s="62" t="s">
        <v>397</v>
      </c>
      <c r="E123" s="62" t="s">
        <v>644</v>
      </c>
      <c r="F123" s="62" t="s">
        <v>383</v>
      </c>
      <c r="G123" s="62" t="s">
        <v>412</v>
      </c>
      <c r="H123" s="62" t="s">
        <v>400</v>
      </c>
      <c r="I123" s="62" t="s">
        <v>385</v>
      </c>
      <c r="J123" s="64" t="s">
        <v>645</v>
      </c>
    </row>
    <row r="124" ht="52" customHeight="1" spans="1:10">
      <c r="A124" s="7"/>
      <c r="B124" s="7"/>
      <c r="C124" s="62" t="s">
        <v>380</v>
      </c>
      <c r="D124" s="62" t="s">
        <v>406</v>
      </c>
      <c r="E124" s="62" t="s">
        <v>646</v>
      </c>
      <c r="F124" s="62" t="s">
        <v>383</v>
      </c>
      <c r="G124" s="62" t="s">
        <v>412</v>
      </c>
      <c r="H124" s="62" t="s">
        <v>400</v>
      </c>
      <c r="I124" s="62" t="s">
        <v>385</v>
      </c>
      <c r="J124" s="64" t="s">
        <v>647</v>
      </c>
    </row>
    <row r="125" ht="52" customHeight="1" spans="1:10">
      <c r="A125" s="7"/>
      <c r="B125" s="7"/>
      <c r="C125" s="62" t="s">
        <v>409</v>
      </c>
      <c r="D125" s="62" t="s">
        <v>433</v>
      </c>
      <c r="E125" s="62" t="s">
        <v>648</v>
      </c>
      <c r="F125" s="62" t="s">
        <v>383</v>
      </c>
      <c r="G125" s="62" t="s">
        <v>458</v>
      </c>
      <c r="H125" s="62" t="s">
        <v>400</v>
      </c>
      <c r="I125" s="62" t="s">
        <v>385</v>
      </c>
      <c r="J125" s="64" t="s">
        <v>649</v>
      </c>
    </row>
    <row r="126" ht="52" customHeight="1" spans="1:10">
      <c r="A126" s="7"/>
      <c r="B126" s="7"/>
      <c r="C126" s="62" t="s">
        <v>409</v>
      </c>
      <c r="D126" s="62" t="s">
        <v>480</v>
      </c>
      <c r="E126" s="62" t="s">
        <v>513</v>
      </c>
      <c r="F126" s="62" t="s">
        <v>383</v>
      </c>
      <c r="G126" s="62" t="s">
        <v>514</v>
      </c>
      <c r="H126" s="62" t="s">
        <v>400</v>
      </c>
      <c r="I126" s="62" t="s">
        <v>385</v>
      </c>
      <c r="J126" s="64" t="s">
        <v>515</v>
      </c>
    </row>
    <row r="127" ht="52" customHeight="1" spans="1:10">
      <c r="A127" s="7"/>
      <c r="B127" s="7"/>
      <c r="C127" s="62" t="s">
        <v>409</v>
      </c>
      <c r="D127" s="62" t="s">
        <v>456</v>
      </c>
      <c r="E127" s="62" t="s">
        <v>650</v>
      </c>
      <c r="F127" s="62" t="s">
        <v>383</v>
      </c>
      <c r="G127" s="62" t="s">
        <v>651</v>
      </c>
      <c r="H127" s="62" t="s">
        <v>652</v>
      </c>
      <c r="I127" s="62" t="s">
        <v>385</v>
      </c>
      <c r="J127" s="64" t="s">
        <v>653</v>
      </c>
    </row>
    <row r="128" ht="52" customHeight="1" spans="1:10">
      <c r="A128" s="7"/>
      <c r="B128" s="7"/>
      <c r="C128" s="62" t="s">
        <v>414</v>
      </c>
      <c r="D128" s="62" t="s">
        <v>415</v>
      </c>
      <c r="E128" s="62" t="s">
        <v>654</v>
      </c>
      <c r="F128" s="62" t="s">
        <v>383</v>
      </c>
      <c r="G128" s="62" t="s">
        <v>399</v>
      </c>
      <c r="H128" s="62" t="s">
        <v>400</v>
      </c>
      <c r="I128" s="62" t="s">
        <v>385</v>
      </c>
      <c r="J128" s="64" t="s">
        <v>655</v>
      </c>
    </row>
    <row r="129" ht="52" customHeight="1" spans="1:10">
      <c r="A129" s="63" t="s">
        <v>335</v>
      </c>
      <c r="B129" s="64" t="s">
        <v>656</v>
      </c>
      <c r="C129" s="7"/>
      <c r="D129" s="7"/>
      <c r="E129" s="7"/>
      <c r="F129" s="7"/>
      <c r="G129" s="7"/>
      <c r="H129" s="7"/>
      <c r="I129" s="7"/>
      <c r="J129" s="7"/>
    </row>
    <row r="130" ht="52" customHeight="1" spans="1:10">
      <c r="A130" s="7"/>
      <c r="B130" s="7"/>
      <c r="C130" s="62" t="s">
        <v>380</v>
      </c>
      <c r="D130" s="62" t="s">
        <v>381</v>
      </c>
      <c r="E130" s="62" t="s">
        <v>657</v>
      </c>
      <c r="F130" s="62" t="s">
        <v>383</v>
      </c>
      <c r="G130" s="62" t="s">
        <v>658</v>
      </c>
      <c r="H130" s="62" t="s">
        <v>400</v>
      </c>
      <c r="I130" s="62" t="s">
        <v>385</v>
      </c>
      <c r="J130" s="64" t="s">
        <v>659</v>
      </c>
    </row>
    <row r="131" ht="52" customHeight="1" spans="1:10">
      <c r="A131" s="7"/>
      <c r="B131" s="7"/>
      <c r="C131" s="62" t="s">
        <v>380</v>
      </c>
      <c r="D131" s="62" t="s">
        <v>381</v>
      </c>
      <c r="E131" s="62" t="s">
        <v>660</v>
      </c>
      <c r="F131" s="62" t="s">
        <v>383</v>
      </c>
      <c r="G131" s="62" t="s">
        <v>399</v>
      </c>
      <c r="H131" s="62" t="s">
        <v>400</v>
      </c>
      <c r="I131" s="62" t="s">
        <v>385</v>
      </c>
      <c r="J131" s="64" t="s">
        <v>661</v>
      </c>
    </row>
    <row r="132" ht="52" customHeight="1" spans="1:10">
      <c r="A132" s="7"/>
      <c r="B132" s="7"/>
      <c r="C132" s="62" t="s">
        <v>380</v>
      </c>
      <c r="D132" s="62" t="s">
        <v>397</v>
      </c>
      <c r="E132" s="62" t="s">
        <v>491</v>
      </c>
      <c r="F132" s="62" t="s">
        <v>383</v>
      </c>
      <c r="G132" s="62" t="s">
        <v>399</v>
      </c>
      <c r="H132" s="62" t="s">
        <v>400</v>
      </c>
      <c r="I132" s="62" t="s">
        <v>385</v>
      </c>
      <c r="J132" s="64" t="s">
        <v>662</v>
      </c>
    </row>
    <row r="133" ht="52" customHeight="1" spans="1:10">
      <c r="A133" s="7"/>
      <c r="B133" s="7"/>
      <c r="C133" s="62" t="s">
        <v>380</v>
      </c>
      <c r="D133" s="62" t="s">
        <v>397</v>
      </c>
      <c r="E133" s="62" t="s">
        <v>663</v>
      </c>
      <c r="F133" s="62" t="s">
        <v>383</v>
      </c>
      <c r="G133" s="62" t="s">
        <v>399</v>
      </c>
      <c r="H133" s="62" t="s">
        <v>400</v>
      </c>
      <c r="I133" s="62" t="s">
        <v>385</v>
      </c>
      <c r="J133" s="64" t="s">
        <v>494</v>
      </c>
    </row>
    <row r="134" ht="52" customHeight="1" spans="1:10">
      <c r="A134" s="7"/>
      <c r="B134" s="7"/>
      <c r="C134" s="62" t="s">
        <v>380</v>
      </c>
      <c r="D134" s="62" t="s">
        <v>406</v>
      </c>
      <c r="E134" s="62" t="s">
        <v>452</v>
      </c>
      <c r="F134" s="62" t="s">
        <v>383</v>
      </c>
      <c r="G134" s="62" t="s">
        <v>399</v>
      </c>
      <c r="H134" s="62" t="s">
        <v>400</v>
      </c>
      <c r="I134" s="62" t="s">
        <v>385</v>
      </c>
      <c r="J134" s="64" t="s">
        <v>408</v>
      </c>
    </row>
    <row r="135" ht="52" customHeight="1" spans="1:10">
      <c r="A135" s="7"/>
      <c r="B135" s="7"/>
      <c r="C135" s="62" t="s">
        <v>409</v>
      </c>
      <c r="D135" s="62" t="s">
        <v>456</v>
      </c>
      <c r="E135" s="62" t="s">
        <v>664</v>
      </c>
      <c r="F135" s="62" t="s">
        <v>383</v>
      </c>
      <c r="G135" s="62" t="s">
        <v>399</v>
      </c>
      <c r="H135" s="62" t="s">
        <v>400</v>
      </c>
      <c r="I135" s="62" t="s">
        <v>385</v>
      </c>
      <c r="J135" s="64" t="s">
        <v>665</v>
      </c>
    </row>
    <row r="136" ht="52" customHeight="1" spans="1:10">
      <c r="A136" s="7"/>
      <c r="B136" s="7"/>
      <c r="C136" s="62" t="s">
        <v>409</v>
      </c>
      <c r="D136" s="62" t="s">
        <v>456</v>
      </c>
      <c r="E136" s="62" t="s">
        <v>666</v>
      </c>
      <c r="F136" s="62" t="s">
        <v>383</v>
      </c>
      <c r="G136" s="62" t="s">
        <v>399</v>
      </c>
      <c r="H136" s="62" t="s">
        <v>400</v>
      </c>
      <c r="I136" s="62" t="s">
        <v>385</v>
      </c>
      <c r="J136" s="64" t="s">
        <v>498</v>
      </c>
    </row>
    <row r="137" ht="52" customHeight="1" spans="1:10">
      <c r="A137" s="7"/>
      <c r="B137" s="7"/>
      <c r="C137" s="62" t="s">
        <v>414</v>
      </c>
      <c r="D137" s="62" t="s">
        <v>415</v>
      </c>
      <c r="E137" s="62" t="s">
        <v>462</v>
      </c>
      <c r="F137" s="62" t="s">
        <v>383</v>
      </c>
      <c r="G137" s="62" t="s">
        <v>458</v>
      </c>
      <c r="H137" s="62" t="s">
        <v>400</v>
      </c>
      <c r="I137" s="62" t="s">
        <v>385</v>
      </c>
      <c r="J137" s="64" t="s">
        <v>418</v>
      </c>
    </row>
    <row r="138" ht="52" customHeight="1" spans="1:10">
      <c r="A138" s="63" t="s">
        <v>349</v>
      </c>
      <c r="B138" s="64" t="s">
        <v>667</v>
      </c>
      <c r="C138" s="7"/>
      <c r="D138" s="7"/>
      <c r="E138" s="7"/>
      <c r="F138" s="7"/>
      <c r="G138" s="7"/>
      <c r="H138" s="7"/>
      <c r="I138" s="7"/>
      <c r="J138" s="7"/>
    </row>
    <row r="139" ht="52" customHeight="1" spans="1:10">
      <c r="A139" s="7"/>
      <c r="B139" s="7"/>
      <c r="C139" s="62" t="s">
        <v>380</v>
      </c>
      <c r="D139" s="62" t="s">
        <v>381</v>
      </c>
      <c r="E139" s="62" t="s">
        <v>668</v>
      </c>
      <c r="F139" s="62" t="s">
        <v>421</v>
      </c>
      <c r="G139" s="62" t="s">
        <v>669</v>
      </c>
      <c r="H139" s="62" t="s">
        <v>551</v>
      </c>
      <c r="I139" s="62" t="s">
        <v>385</v>
      </c>
      <c r="J139" s="64" t="s">
        <v>670</v>
      </c>
    </row>
    <row r="140" ht="52" customHeight="1" spans="1:10">
      <c r="A140" s="7"/>
      <c r="B140" s="7"/>
      <c r="C140" s="62" t="s">
        <v>380</v>
      </c>
      <c r="D140" s="62" t="s">
        <v>381</v>
      </c>
      <c r="E140" s="62" t="s">
        <v>671</v>
      </c>
      <c r="F140" s="62" t="s">
        <v>421</v>
      </c>
      <c r="G140" s="62" t="s">
        <v>672</v>
      </c>
      <c r="H140" s="62" t="s">
        <v>551</v>
      </c>
      <c r="I140" s="62" t="s">
        <v>385</v>
      </c>
      <c r="J140" s="64" t="s">
        <v>673</v>
      </c>
    </row>
    <row r="141" ht="52" customHeight="1" spans="1:10">
      <c r="A141" s="7"/>
      <c r="B141" s="7"/>
      <c r="C141" s="62" t="s">
        <v>380</v>
      </c>
      <c r="D141" s="62" t="s">
        <v>381</v>
      </c>
      <c r="E141" s="62" t="s">
        <v>500</v>
      </c>
      <c r="F141" s="62" t="s">
        <v>507</v>
      </c>
      <c r="G141" s="62" t="s">
        <v>674</v>
      </c>
      <c r="H141" s="62" t="s">
        <v>384</v>
      </c>
      <c r="I141" s="62" t="s">
        <v>385</v>
      </c>
      <c r="J141" s="64" t="s">
        <v>502</v>
      </c>
    </row>
    <row r="142" ht="52" customHeight="1" spans="1:10">
      <c r="A142" s="7"/>
      <c r="B142" s="7"/>
      <c r="C142" s="62" t="s">
        <v>380</v>
      </c>
      <c r="D142" s="62" t="s">
        <v>397</v>
      </c>
      <c r="E142" s="62" t="s">
        <v>675</v>
      </c>
      <c r="F142" s="62" t="s">
        <v>383</v>
      </c>
      <c r="G142" s="62" t="s">
        <v>399</v>
      </c>
      <c r="H142" s="62" t="s">
        <v>400</v>
      </c>
      <c r="I142" s="62" t="s">
        <v>385</v>
      </c>
      <c r="J142" s="64" t="s">
        <v>676</v>
      </c>
    </row>
    <row r="143" ht="52" customHeight="1" spans="1:10">
      <c r="A143" s="7"/>
      <c r="B143" s="7"/>
      <c r="C143" s="62" t="s">
        <v>380</v>
      </c>
      <c r="D143" s="62" t="s">
        <v>397</v>
      </c>
      <c r="E143" s="62" t="s">
        <v>677</v>
      </c>
      <c r="F143" s="62" t="s">
        <v>383</v>
      </c>
      <c r="G143" s="62" t="s">
        <v>412</v>
      </c>
      <c r="H143" s="62" t="s">
        <v>400</v>
      </c>
      <c r="I143" s="62" t="s">
        <v>385</v>
      </c>
      <c r="J143" s="64" t="s">
        <v>678</v>
      </c>
    </row>
    <row r="144" ht="52" customHeight="1" spans="1:10">
      <c r="A144" s="7"/>
      <c r="B144" s="7"/>
      <c r="C144" s="62" t="s">
        <v>380</v>
      </c>
      <c r="D144" s="62" t="s">
        <v>406</v>
      </c>
      <c r="E144" s="62" t="s">
        <v>506</v>
      </c>
      <c r="F144" s="62" t="s">
        <v>507</v>
      </c>
      <c r="G144" s="62" t="s">
        <v>508</v>
      </c>
      <c r="H144" s="62" t="s">
        <v>400</v>
      </c>
      <c r="I144" s="62" t="s">
        <v>385</v>
      </c>
      <c r="J144" s="64" t="s">
        <v>679</v>
      </c>
    </row>
    <row r="145" ht="52" customHeight="1" spans="1:10">
      <c r="A145" s="7"/>
      <c r="B145" s="7"/>
      <c r="C145" s="62" t="s">
        <v>380</v>
      </c>
      <c r="D145" s="62" t="s">
        <v>406</v>
      </c>
      <c r="E145" s="62" t="s">
        <v>680</v>
      </c>
      <c r="F145" s="62" t="s">
        <v>421</v>
      </c>
      <c r="G145" s="62" t="s">
        <v>83</v>
      </c>
      <c r="H145" s="62" t="s">
        <v>473</v>
      </c>
      <c r="I145" s="62" t="s">
        <v>385</v>
      </c>
      <c r="J145" s="64" t="s">
        <v>681</v>
      </c>
    </row>
    <row r="146" ht="52" customHeight="1" spans="1:10">
      <c r="A146" s="7"/>
      <c r="B146" s="7"/>
      <c r="C146" s="62" t="s">
        <v>409</v>
      </c>
      <c r="D146" s="62" t="s">
        <v>480</v>
      </c>
      <c r="E146" s="62" t="s">
        <v>682</v>
      </c>
      <c r="F146" s="62" t="s">
        <v>383</v>
      </c>
      <c r="G146" s="62" t="s">
        <v>683</v>
      </c>
      <c r="H146" s="62" t="s">
        <v>400</v>
      </c>
      <c r="I146" s="62" t="s">
        <v>385</v>
      </c>
      <c r="J146" s="64" t="s">
        <v>515</v>
      </c>
    </row>
    <row r="147" ht="52" customHeight="1" spans="1:10">
      <c r="A147" s="7"/>
      <c r="B147" s="7"/>
      <c r="C147" s="62" t="s">
        <v>409</v>
      </c>
      <c r="D147" s="62" t="s">
        <v>456</v>
      </c>
      <c r="E147" s="62" t="s">
        <v>513</v>
      </c>
      <c r="F147" s="62" t="s">
        <v>383</v>
      </c>
      <c r="G147" s="62" t="s">
        <v>514</v>
      </c>
      <c r="H147" s="62" t="s">
        <v>400</v>
      </c>
      <c r="I147" s="62" t="s">
        <v>385</v>
      </c>
      <c r="J147" s="64" t="s">
        <v>684</v>
      </c>
    </row>
    <row r="148" ht="52" customHeight="1" spans="1:10">
      <c r="A148" s="7"/>
      <c r="B148" s="7"/>
      <c r="C148" s="62" t="s">
        <v>409</v>
      </c>
      <c r="D148" s="62" t="s">
        <v>410</v>
      </c>
      <c r="E148" s="62" t="s">
        <v>650</v>
      </c>
      <c r="F148" s="62" t="s">
        <v>383</v>
      </c>
      <c r="G148" s="62" t="s">
        <v>651</v>
      </c>
      <c r="H148" s="62" t="s">
        <v>685</v>
      </c>
      <c r="I148" s="62" t="s">
        <v>385</v>
      </c>
      <c r="J148" s="64" t="s">
        <v>686</v>
      </c>
    </row>
    <row r="149" ht="52" customHeight="1" spans="1:10">
      <c r="A149" s="7"/>
      <c r="B149" s="7"/>
      <c r="C149" s="62" t="s">
        <v>414</v>
      </c>
      <c r="D149" s="62" t="s">
        <v>415</v>
      </c>
      <c r="E149" s="62" t="s">
        <v>687</v>
      </c>
      <c r="F149" s="62" t="s">
        <v>383</v>
      </c>
      <c r="G149" s="62" t="s">
        <v>412</v>
      </c>
      <c r="H149" s="62" t="s">
        <v>400</v>
      </c>
      <c r="I149" s="62" t="s">
        <v>385</v>
      </c>
      <c r="J149" s="64" t="s">
        <v>688</v>
      </c>
    </row>
    <row r="150" ht="52" customHeight="1" spans="1:10">
      <c r="A150" s="63" t="s">
        <v>357</v>
      </c>
      <c r="B150" s="64" t="s">
        <v>689</v>
      </c>
      <c r="C150" s="7"/>
      <c r="D150" s="7"/>
      <c r="E150" s="7"/>
      <c r="F150" s="7"/>
      <c r="G150" s="7"/>
      <c r="H150" s="7"/>
      <c r="I150" s="7"/>
      <c r="J150" s="7"/>
    </row>
    <row r="151" ht="52" customHeight="1" spans="1:10">
      <c r="A151" s="7"/>
      <c r="B151" s="7"/>
      <c r="C151" s="62" t="s">
        <v>380</v>
      </c>
      <c r="D151" s="62" t="s">
        <v>381</v>
      </c>
      <c r="E151" s="62" t="s">
        <v>500</v>
      </c>
      <c r="F151" s="62" t="s">
        <v>421</v>
      </c>
      <c r="G151" s="62" t="s">
        <v>501</v>
      </c>
      <c r="H151" s="62" t="s">
        <v>384</v>
      </c>
      <c r="I151" s="62" t="s">
        <v>385</v>
      </c>
      <c r="J151" s="64" t="s">
        <v>690</v>
      </c>
    </row>
    <row r="152" ht="52" customHeight="1" spans="1:10">
      <c r="A152" s="7"/>
      <c r="B152" s="7"/>
      <c r="C152" s="62" t="s">
        <v>380</v>
      </c>
      <c r="D152" s="62" t="s">
        <v>381</v>
      </c>
      <c r="E152" s="62" t="s">
        <v>503</v>
      </c>
      <c r="F152" s="62" t="s">
        <v>421</v>
      </c>
      <c r="G152" s="62" t="s">
        <v>691</v>
      </c>
      <c r="H152" s="62" t="s">
        <v>505</v>
      </c>
      <c r="I152" s="62" t="s">
        <v>385</v>
      </c>
      <c r="J152" s="64" t="s">
        <v>692</v>
      </c>
    </row>
    <row r="153" ht="52" customHeight="1" spans="1:10">
      <c r="A153" s="7"/>
      <c r="B153" s="7"/>
      <c r="C153" s="62" t="s">
        <v>380</v>
      </c>
      <c r="D153" s="62" t="s">
        <v>397</v>
      </c>
      <c r="E153" s="62" t="s">
        <v>506</v>
      </c>
      <c r="F153" s="62" t="s">
        <v>507</v>
      </c>
      <c r="G153" s="62" t="s">
        <v>508</v>
      </c>
      <c r="H153" s="62" t="s">
        <v>400</v>
      </c>
      <c r="I153" s="62" t="s">
        <v>385</v>
      </c>
      <c r="J153" s="64" t="s">
        <v>693</v>
      </c>
    </row>
    <row r="154" ht="52" customHeight="1" spans="1:10">
      <c r="A154" s="7"/>
      <c r="B154" s="7"/>
      <c r="C154" s="62" t="s">
        <v>409</v>
      </c>
      <c r="D154" s="62" t="s">
        <v>480</v>
      </c>
      <c r="E154" s="62" t="s">
        <v>509</v>
      </c>
      <c r="F154" s="62" t="s">
        <v>510</v>
      </c>
      <c r="G154" s="62" t="s">
        <v>511</v>
      </c>
      <c r="H154" s="62" t="s">
        <v>512</v>
      </c>
      <c r="I154" s="62" t="s">
        <v>385</v>
      </c>
      <c r="J154" s="64" t="s">
        <v>694</v>
      </c>
    </row>
    <row r="155" ht="52" customHeight="1" spans="1:10">
      <c r="A155" s="7"/>
      <c r="B155" s="7"/>
      <c r="C155" s="62" t="s">
        <v>409</v>
      </c>
      <c r="D155" s="62" t="s">
        <v>456</v>
      </c>
      <c r="E155" s="62" t="s">
        <v>513</v>
      </c>
      <c r="F155" s="62" t="s">
        <v>383</v>
      </c>
      <c r="G155" s="62" t="s">
        <v>651</v>
      </c>
      <c r="H155" s="62" t="s">
        <v>685</v>
      </c>
      <c r="I155" s="62" t="s">
        <v>385</v>
      </c>
      <c r="J155" s="64" t="s">
        <v>515</v>
      </c>
    </row>
    <row r="156" ht="52" customHeight="1" spans="1:10">
      <c r="A156" s="7"/>
      <c r="B156" s="7"/>
      <c r="C156" s="62" t="s">
        <v>414</v>
      </c>
      <c r="D156" s="62" t="s">
        <v>415</v>
      </c>
      <c r="E156" s="62" t="s">
        <v>516</v>
      </c>
      <c r="F156" s="62" t="s">
        <v>383</v>
      </c>
      <c r="G156" s="62" t="s">
        <v>412</v>
      </c>
      <c r="H156" s="62" t="s">
        <v>400</v>
      </c>
      <c r="I156" s="62" t="s">
        <v>385</v>
      </c>
      <c r="J156" s="64" t="s">
        <v>517</v>
      </c>
    </row>
    <row r="157" ht="52" customHeight="1" spans="1:10">
      <c r="A157" s="63" t="s">
        <v>339</v>
      </c>
      <c r="B157" s="64" t="s">
        <v>695</v>
      </c>
      <c r="C157" s="7"/>
      <c r="D157" s="7"/>
      <c r="E157" s="7"/>
      <c r="F157" s="7"/>
      <c r="G157" s="7"/>
      <c r="H157" s="7"/>
      <c r="I157" s="7"/>
      <c r="J157" s="7"/>
    </row>
    <row r="158" ht="52" customHeight="1" spans="1:10">
      <c r="A158" s="7"/>
      <c r="B158" s="7"/>
      <c r="C158" s="62" t="s">
        <v>380</v>
      </c>
      <c r="D158" s="62" t="s">
        <v>381</v>
      </c>
      <c r="E158" s="62" t="s">
        <v>696</v>
      </c>
      <c r="F158" s="62" t="s">
        <v>383</v>
      </c>
      <c r="G158" s="62" t="s">
        <v>697</v>
      </c>
      <c r="H158" s="62" t="s">
        <v>400</v>
      </c>
      <c r="I158" s="62" t="s">
        <v>385</v>
      </c>
      <c r="J158" s="64" t="s">
        <v>698</v>
      </c>
    </row>
    <row r="159" ht="52" customHeight="1" spans="1:10">
      <c r="A159" s="7"/>
      <c r="B159" s="7"/>
      <c r="C159" s="62" t="s">
        <v>380</v>
      </c>
      <c r="D159" s="62" t="s">
        <v>397</v>
      </c>
      <c r="E159" s="62" t="s">
        <v>699</v>
      </c>
      <c r="F159" s="62" t="s">
        <v>383</v>
      </c>
      <c r="G159" s="62" t="s">
        <v>417</v>
      </c>
      <c r="H159" s="62" t="s">
        <v>400</v>
      </c>
      <c r="I159" s="62" t="s">
        <v>385</v>
      </c>
      <c r="J159" s="64" t="s">
        <v>700</v>
      </c>
    </row>
    <row r="160" ht="52" customHeight="1" spans="1:10">
      <c r="A160" s="7"/>
      <c r="B160" s="7"/>
      <c r="C160" s="62" t="s">
        <v>380</v>
      </c>
      <c r="D160" s="62" t="s">
        <v>397</v>
      </c>
      <c r="E160" s="62" t="s">
        <v>701</v>
      </c>
      <c r="F160" s="62" t="s">
        <v>383</v>
      </c>
      <c r="G160" s="62" t="s">
        <v>399</v>
      </c>
      <c r="H160" s="62" t="s">
        <v>400</v>
      </c>
      <c r="I160" s="62" t="s">
        <v>385</v>
      </c>
      <c r="J160" s="64" t="s">
        <v>702</v>
      </c>
    </row>
    <row r="161" ht="52" customHeight="1" spans="1:10">
      <c r="A161" s="7"/>
      <c r="B161" s="7"/>
      <c r="C161" s="62" t="s">
        <v>380</v>
      </c>
      <c r="D161" s="62" t="s">
        <v>397</v>
      </c>
      <c r="E161" s="62" t="s">
        <v>703</v>
      </c>
      <c r="F161" s="62" t="s">
        <v>383</v>
      </c>
      <c r="G161" s="62" t="s">
        <v>399</v>
      </c>
      <c r="H161" s="62" t="s">
        <v>400</v>
      </c>
      <c r="I161" s="62" t="s">
        <v>385</v>
      </c>
      <c r="J161" s="64" t="s">
        <v>704</v>
      </c>
    </row>
    <row r="162" ht="52" customHeight="1" spans="1:10">
      <c r="A162" s="7"/>
      <c r="B162" s="7"/>
      <c r="C162" s="62" t="s">
        <v>380</v>
      </c>
      <c r="D162" s="62" t="s">
        <v>406</v>
      </c>
      <c r="E162" s="62" t="s">
        <v>452</v>
      </c>
      <c r="F162" s="62" t="s">
        <v>421</v>
      </c>
      <c r="G162" s="62" t="s">
        <v>705</v>
      </c>
      <c r="H162" s="62" t="s">
        <v>706</v>
      </c>
      <c r="I162" s="62" t="s">
        <v>385</v>
      </c>
      <c r="J162" s="64" t="s">
        <v>707</v>
      </c>
    </row>
    <row r="163" ht="52" customHeight="1" spans="1:10">
      <c r="A163" s="7"/>
      <c r="B163" s="7"/>
      <c r="C163" s="62" t="s">
        <v>409</v>
      </c>
      <c r="D163" s="62" t="s">
        <v>456</v>
      </c>
      <c r="E163" s="62" t="s">
        <v>708</v>
      </c>
      <c r="F163" s="62" t="s">
        <v>383</v>
      </c>
      <c r="G163" s="62" t="s">
        <v>626</v>
      </c>
      <c r="H163" s="62" t="s">
        <v>400</v>
      </c>
      <c r="I163" s="62" t="s">
        <v>385</v>
      </c>
      <c r="J163" s="64" t="s">
        <v>709</v>
      </c>
    </row>
    <row r="164" ht="52" customHeight="1" spans="1:10">
      <c r="A164" s="7"/>
      <c r="B164" s="7"/>
      <c r="C164" s="62" t="s">
        <v>414</v>
      </c>
      <c r="D164" s="62" t="s">
        <v>415</v>
      </c>
      <c r="E164" s="62" t="s">
        <v>462</v>
      </c>
      <c r="F164" s="62" t="s">
        <v>383</v>
      </c>
      <c r="G164" s="62" t="s">
        <v>417</v>
      </c>
      <c r="H164" s="62" t="s">
        <v>400</v>
      </c>
      <c r="I164" s="62" t="s">
        <v>385</v>
      </c>
      <c r="J164" s="64" t="s">
        <v>710</v>
      </c>
    </row>
  </sheetData>
  <mergeCells count="2">
    <mergeCell ref="A1:J1"/>
    <mergeCell ref="A2:J2"/>
  </mergeCells>
  <printOptions horizontalCentered="1"/>
  <pageMargins left="0.39" right="0.39" top="0.51" bottom="0.51" header="0.31" footer="0.31"/>
  <pageSetup paperSize="9" scale="5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嗨雨海</cp:lastModifiedBy>
  <dcterms:created xsi:type="dcterms:W3CDTF">2025-02-24T07:56:00Z</dcterms:created>
  <dcterms:modified xsi:type="dcterms:W3CDTF">2025-03-12T03:24:39Z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F539EC2EB9604CC59BA4CBC626859CBB_12</vt:lpwstr>
  </property>
</Properties>
</file>