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2025年部门财务收支预算总表01-1" sheetId="1" r:id="rId2"/>
    <sheet name="2025年部门收入预算表01-2" sheetId="2" r:id="rId3"/>
    <sheet name="2025年部门支出预算表01-3 " sheetId="3" r:id="rId4"/>
    <sheet name="2025年部门财政拨款收支预算总表02-1" sheetId="4" r:id="rId5"/>
    <sheet name="2025年一般公共预算支出预算表02-2" sheetId="5" r:id="rId6"/>
    <sheet name="2025年一般公共预算“三公”经费支出预算表03" sheetId="6" r:id="rId7"/>
    <sheet name="部门基本支出预算表（人员类、运转类公用经费项目）04" sheetId="7" r:id="rId8"/>
    <sheet name="部门项目支出预算表（其他运转类、特定目标类项目）05-1" sheetId="8" r:id="rId9"/>
    <sheet name="2025年部门项目支出绩效目标表（本次下达）05-2" sheetId="9" r:id="rId10"/>
    <sheet name="2025年部门项目支出绩效目标表（另文下达）05-3" sheetId="10" r:id="rId11"/>
    <sheet name="2025年部门政府性基金预算支出预算表06" sheetId="11" r:id="rId12"/>
    <sheet name="2025年部门政府采购预算表07" sheetId="12" r:id="rId13"/>
    <sheet name="2025年部门政府购买服务预算表08" sheetId="13" r:id="rId14"/>
    <sheet name="2025年对下转移支付预算表09-1" sheetId="14" r:id="rId15"/>
    <sheet name="2025年对下转移支付绩效目标表09-2" sheetId="15" r:id="rId16"/>
    <sheet name="2025年新增资产配置表10" sheetId="16" r:id="rId17"/>
    <sheet name="2025年上级补助项目支出预算表11" sheetId="17" r:id="rId18"/>
    <sheet name="2025年部门项目中期规划预算表12" sheetId="18" r:id="rId19"/>
  </sheets>
  <definedNames>
    <definedName name="_xlnm.Print_Titles" localSheetId="10">2025年部门政府性基金预算支出预算表06!$1:$6</definedName>
    <definedName name="_xlnm.Print_Titles" localSheetId="15">2025年新增资产配置表10!$1:$6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<sst xmlns="http://schemas.openxmlformats.org/spreadsheetml/2006/main" count="841" uniqueCount="385">
  <si>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</si>
  <si>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</si>
  <si>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</si>
  <si>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</si>
  <si>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</si>
  <si>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</si>
  <si>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</si>
  <si>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</si>
  <si>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</si>
  <si>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</si>
  <si>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</si>
  <si>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</si>
  <si>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</si>
  <si>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</si>
  <si>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</si>
  <si>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</si>
  <si>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</si>
  <si>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</si>
  <si>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</si>
  <si>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</si>
  <si>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</si>
  <si>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</si>
  <si>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</si>
  <si>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</si>
  <si>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</si>
  <si>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</si>
  <si>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</si>
  <si>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</si>
  <si>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</si>
  <si>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</si>
  <si>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</si>
  <si>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</si>
  <si>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</si>
  <si>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</si>
  <si>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</si>
  <si>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</si>
  <si>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</si>
  <si>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</si>
  <si>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</si>
  <si>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</si>
  <si>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</si>
  <si>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</si>
  <si>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</si>
  <si>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</si>
  <si>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</si>
  <si>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</si>
  <si>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</si>
  <si>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</si>
  <si>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</si>
  <si>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</si>
  <si>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</si>
  <si>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</si>
  <si>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</si>
  <si>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</si>
  <si>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</si>
  <si>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</si>
  <si>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</si>
  <si>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</si>
  <si>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</si>
  <si>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</si>
  <si>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</si>
  <si>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</si>
  <si>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</si>
  <si>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</si>
  <si>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</si>
  <si>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</si>
  <si>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</si>
  <si>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</si>
  <si>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</si>
  <si>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</si>
  <si>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718001</t>
  </si>
  <si>
    <t>楚雄高新技术产业开发区人力资源服务中心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</si>
  <si>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</si>
  <si>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</si>
  <si>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</si>
  <si>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</si>
  <si>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</si>
  <si>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</si>
  <si>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</si>
  <si>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</si>
  <si>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</si>
  <si>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</si>
  <si>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</si>
  <si>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</si>
  <si>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</si>
  <si>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</si>
  <si>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</si>
  <si>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</si>
  <si>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</si>
  <si>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</si>
  <si>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</si>
  <si>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</si>
  <si>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</si>
  <si>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</si>
  <si>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</si>
  <si>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</si>
  <si>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</si>
  <si>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</si>
  <si>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</si>
  <si>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</si>
  <si>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</si>
  <si>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</si>
  <si>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</si>
  <si>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</si>
  <si>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</si>
  <si>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</si>
  <si>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</si>
  <si>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</si>
  <si>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</si>
  <si>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</si>
  <si>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</si>
  <si>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</si>
  <si>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</si>
  <si>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</si>
  <si>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</si>
  <si>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</si>
  <si>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</si>
  <si>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</si>
  <si>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</si>
  <si>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</si>
  <si>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</si>
  <si>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</si>
  <si>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</si>
  <si>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</si>
  <si>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</si>
  <si>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</si>
  <si>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</si>
  <si>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</si>
  <si>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</si>
  <si>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</si>
  <si>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</si>
  <si>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</si>
  <si>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</si>
  <si>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</si>
  <si>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</si>
  <si>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</si>
  <si>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</si>
  <si>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</si>
  <si>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</si>
  <si>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</si>
  <si>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</si>
  <si>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</si>
  <si>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</si>
  <si>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</si>
  <si>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</si>
  <si>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</si>
  <si>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</si>
  <si>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</si>
  <si>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</si>
  <si>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</si>
  <si>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</si>
  <si>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</si>
  <si>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</si>
  <si>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</si>
  <si>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</si>
  <si>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</si>
  <si>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</si>
  <si>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</si>
  <si>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</si>
  <si>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</si>
  <si>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</si>
  <si>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</si>
  <si>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</si>
  <si>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</si>
  <si>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</si>
  <si>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</si>
  <si>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</si>
  <si>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</si>
  <si>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</si>
  <si>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</si>
  <si>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</si>
  <si>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</si>
  <si>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</si>
  <si>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</si>
  <si>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</si>
  <si>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</si>
  <si>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</si>
  <si>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</si>
  <si>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</si>
  <si>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</si>
  <si>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</si>
  <si>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</si>
  <si>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</si>
  <si>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</si>
  <si>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</si>
  <si>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</si>
  <si>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</si>
  <si>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</si>
  <si>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</si>
  <si>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</si>
  <si>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</si>
  <si>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</si>
  <si>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</si>
  <si>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</si>
  <si>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</si>
  <si>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</si>
  <si>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</si>
  <si>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</si>
  <si>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</si>
  <si>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</si>
  <si>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</si>
  <si>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</si>
  <si>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532302241100002414971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</si>
  <si>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</si>
  <si>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</si>
  <si>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</si>
  <si>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</si>
  <si>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</si>
  <si>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</si>
  <si>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</si>
  <si>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532302241100002414980</t>
  </si>
  <si>
    <t>事业新增奖励性绩效支出</t>
  </si>
  <si>
    <t>532302241100002414982</t>
  </si>
  <si>
    <t>机关事业单位基本养老保险缴费</t>
  </si>
  <si>
    <t>30108</t>
  </si>
  <si>
    <t>532302241100002414983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</si>
  <si>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</si>
  <si>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</si>
  <si>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</si>
  <si>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</si>
  <si>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</si>
  <si>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</si>
  <si>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</si>
  <si>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532302241100002414995</t>
  </si>
  <si>
    <t>失业保险</t>
  </si>
  <si>
    <t>532302241100002414985</t>
  </si>
  <si>
    <t>30113</t>
  </si>
  <si>
    <t>532302241100002414986</t>
  </si>
  <si>
    <t>编外聘用人员支出</t>
  </si>
  <si>
    <t>30199</t>
  </si>
  <si>
    <t>其他工资福利支出</t>
  </si>
  <si>
    <t>532302241100002414997</t>
  </si>
  <si>
    <t>工会经费</t>
  </si>
  <si>
    <t>30228</t>
  </si>
  <si>
    <t>532302241100002238884</t>
  </si>
  <si>
    <t>30217</t>
  </si>
  <si>
    <t>532302241100002236287</t>
  </si>
  <si>
    <t>一般公用经费</t>
  </si>
  <si>
    <t>30201</t>
  </si>
  <si>
    <t>办公费</t>
  </si>
  <si>
    <t>532302251100003771622</t>
  </si>
  <si>
    <t>编制外长聘人员支出</t>
  </si>
  <si>
    <t>30207</t>
  </si>
  <si>
    <t>邮电费</t>
  </si>
  <si>
    <t>30211</t>
  </si>
  <si>
    <t>差旅费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</si>
  <si>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</si>
  <si>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</si>
  <si>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</si>
  <si>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</si>
  <si>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</si>
  <si>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</si>
  <si>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</si>
  <si>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2025年劳务派遣人员经费</t>
  </si>
  <si>
    <t>313 事业发展类</t>
  </si>
  <si>
    <t>532302251100003648042</t>
  </si>
  <si>
    <t>30226</t>
  </si>
  <si>
    <t>劳务费</t>
  </si>
  <si>
    <t>2025年小专项经费</t>
  </si>
  <si>
    <t>311 专项业务类</t>
  </si>
  <si>
    <t>532302251100003771983</t>
  </si>
  <si>
    <t>30299</t>
  </si>
  <si>
    <t>其他商品和服务支出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</si>
  <si>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</si>
  <si>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</si>
  <si>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</si>
  <si>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</si>
  <si>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</si>
  <si>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</si>
  <si>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</si>
  <si>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</si>
  <si>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</si>
  <si>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</si>
  <si>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</si>
  <si>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</si>
  <si>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楚雄高新技术产业开发区人力资源服务中心于2025年申报劳务派遣人员经费151263元，拟实现2025年全年劳务派遣人员工作经费及时支付的目标，做好本部门经费保障，按规定支持部门正常运转。</t>
  </si>
  <si>
    <t>产出指标</t>
  </si>
  <si>
    <t>数量指标</t>
  </si>
  <si>
    <t>兑付人数</t>
  </si>
  <si>
    <t>=</t>
  </si>
  <si>
    <t>人</t>
  </si>
  <si>
    <t>定量指标</t>
  </si>
  <si>
    <t>反映兑付人数</t>
  </si>
  <si>
    <t>时效指标</t>
  </si>
  <si>
    <t>兑付工资及时性</t>
  </si>
  <si>
    <t>&gt;=</t>
  </si>
  <si>
    <t>100</t>
  </si>
  <si>
    <t>%</t>
  </si>
  <si>
    <t>定性指标</t>
  </si>
  <si>
    <t>反映兑付工资及时性</t>
  </si>
  <si>
    <t>效益指标</t>
  </si>
  <si>
    <t>社会效益</t>
  </si>
  <si>
    <t>提供就业岗位</t>
  </si>
  <si>
    <t>个</t>
  </si>
  <si>
    <t>反映能提供的就业岗位</t>
  </si>
  <si>
    <t>满意度指标</t>
  </si>
  <si>
    <t>服务对象满意度</t>
  </si>
  <si>
    <t>受益群众满意度</t>
  </si>
  <si>
    <t>95</t>
  </si>
  <si>
    <t>反映受益群众的满意程度</t>
  </si>
  <si>
    <t>楚雄高新技术产业开发区人力资源服务中心于2024年申报小专项经费27.5万元，拟实现2025年全年各项工作经费及时支付的目标，做好本部门经费保障，按规定支持部门正常运转。</t>
  </si>
  <si>
    <t>采够办公设备</t>
  </si>
  <si>
    <t>1.00</t>
  </si>
  <si>
    <t>次</t>
  </si>
  <si>
    <t>反映采购设备的次数</t>
  </si>
  <si>
    <t>质量指标</t>
  </si>
  <si>
    <t>设备验收合格率</t>
  </si>
  <si>
    <t>反映采购设备的合格率</t>
  </si>
  <si>
    <t>产教联合体网站建设及时率</t>
  </si>
  <si>
    <t>反映产教联合体网站建设更新及时性</t>
  </si>
  <si>
    <t>产教联合体网站受益人群覆盖率</t>
  </si>
  <si>
    <t>反映产教联合体需求人群的覆盖率</t>
  </si>
  <si>
    <t>反映受益群众满意度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</si>
  <si>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</si>
  <si>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</si>
  <si>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</si>
  <si>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</si>
  <si>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</si>
  <si>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</si>
  <si>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</si>
  <si>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</si>
  <si>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</si>
  <si>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</si>
  <si>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</si>
  <si>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</si>
  <si>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</si>
  <si>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</si>
  <si>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</si>
  <si>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</si>
  <si>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</si>
  <si>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</si>
  <si>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</si>
  <si>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文件柜</t>
  </si>
  <si>
    <t>复印纸</t>
  </si>
  <si>
    <t>箱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</si>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</sst>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HH:mm:ss"/>
    <numFmt numFmtId="173" formatCode="yyyy-MM-dd"/>
    <numFmt numFmtId="174" formatCode="yyyy-MM-dd HH:mm:ss"/>
    <numFmt numFmtId="175" formatCode="#,##0;-#,##0;;@"/>
  </numFmts>
  <fonts count="23">
    <font>
      <sz val="11"/>
      <color theme="1"/>
      <name val="Calibri"/>
      <scheme val="minor"/>
    </font>
    <font>
      <sz val="9"/>
      <color auto="1"/>
      <name val="宋体"/>
    </font>
    <font>
      <sz val="9"/>
      <color theme="1"/>
      <name val="宋体"/>
    </font>
    <font>
      <b/>
      <sz val="21"/>
      <color rgb="FF000000"/>
      <name val="宋体"/>
    </font>
    <font>
      <sz val="9"/>
      <color rgb="FF000000"/>
      <name val="Times New Roman"/>
    </font>
    <font>
      <sz val="10"/>
      <color rgb="FF000000"/>
      <name val="Times New Roman"/>
    </font>
    <font>
      <b/>
      <sz val="9"/>
      <color rgb="FF000000"/>
      <name val="宋体"/>
    </font>
    <font>
      <sz val="9"/>
      <color rgb="FF000000"/>
      <name val="SimSun"/>
    </font>
    <font>
      <b/>
      <sz val="21"/>
      <color rgb="FF000000"/>
      <name val="SimSun"/>
    </font>
    <font>
      <sz val="9"/>
      <color rgb="FF000000"/>
      <name val="宋体"/>
    </font>
    <font>
      <b/>
      <sz val="9"/>
      <color rgb="FF000000"/>
      <name val="Arial"/>
    </font>
    <font>
      <sz val="11"/>
      <color rgb="FF000000"/>
      <name val="Calibri"/>
      <scheme val="minor"/>
    </font>
    <font>
      <sz val="11.25"/>
      <color theme="1"/>
      <name val="宋体"/>
    </font>
    <font>
      <sz val="11"/>
      <color theme="1"/>
      <name val="宋体"/>
    </font>
    <font>
      <sz val="11"/>
      <color rgb="FF000000"/>
      <name val="宋体"/>
    </font>
    <font>
      <b/>
      <sz val="11.25"/>
      <color rgb="FF000000"/>
      <name val="宋体"/>
    </font>
    <font>
      <sz val="11"/>
      <color rgb="FF000000"/>
      <name val="Times New Roman"/>
    </font>
    <font>
      <b/>
      <sz val="21"/>
      <color auto="1"/>
      <name val="宋体"/>
    </font>
    <font>
      <sz val="10.5"/>
      <color auto="1"/>
      <name val="宋体"/>
    </font>
    <font>
      <sz val="12"/>
      <color auto="1"/>
      <name val="宋体"/>
    </font>
    <font>
      <sz val="10.5"/>
      <color auto="1"/>
      <name val="SimSun"/>
    </font>
    <font>
      <sz val="10.5"/>
      <color auto="1"/>
      <name val="Times New Roman"/>
    </font>
    <font>
      <sz val="11.25"/>
      <color rgb="FF000000"/>
      <name val="SimSu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8">
    <xf numFmtId="0" fontId="0" fillId="0" borderId="0">
      <alignment vertical="center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2" fontId="1" fillId="0" borderId="1">
      <alignment horizontal="right" vertical="center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0" fontId="1" fillId="0" borderId="1">
      <alignment horizontal="right" vertical="center"/>
    </xf>
    <xf numFmtId="175" fontId="1" fillId="0" borderId="1">
      <alignment horizontal="right" vertical="center"/>
    </xf>
  </cellStyleXfs>
  <cellXfs count="91">
    <xf numFmtId="0" fontId="0" fillId="0" borderId="0" xfId="0" applyFont="1">
      <alignment vertical="center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2" fontId="1" fillId="0" borderId="1" xfId="3" applyFont="1" applyBorder="1" applyNumberFormat="1">
      <alignment horizontal="right" vertical="center"/>
    </xf>
    <xf numFmtId="173" fontId="1" fillId="0" borderId="1" xfId="4" applyFont="1" applyBorder="1" applyNumberFormat="1">
      <alignment horizontal="right" vertical="center"/>
    </xf>
    <xf numFmtId="174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5" fontId="1" fillId="0" borderId="1" xfId="7" applyFont="1" applyBorder="1" applyNumberFormat="1">
      <alignment horizontal="right" vertical="center"/>
    </xf>
    <xf numFmtId="49" fontId="2" fillId="0" borderId="2" xfId="2" applyFont="1" applyBorder="1" applyNumberFormat="1">
      <alignment horizontal="left" vertical="center" wrapText="1"/>
    </xf>
    <xf numFmtId="49" fontId="2" fillId="0" borderId="2" xfId="2" applyFont="1" applyBorder="1" applyNumberFormat="1">
      <alignment horizontal="right" vertical="center" wrapText="1"/>
    </xf>
    <xf numFmtId="49" fontId="3" fillId="0" borderId="2" xfId="2" applyFont="1" applyBorder="1" applyNumberFormat="1">
      <alignment horizontal="center" vertical="center" wrapText="1"/>
    </xf>
    <xf numFmtId="49" fontId="2" fillId="0" borderId="1" xfId="2" applyFont="1" applyBorder="1" applyNumberFormat="1">
      <alignment horizontal="center" vertical="center" wrapText="1"/>
    </xf>
    <xf numFmtId="49" fontId="2" fillId="0" borderId="1" xfId="2" applyFont="1" applyBorder="1" applyNumberFormat="1">
      <alignment horizontal="left" vertical="center" wrapText="1"/>
    </xf>
    <xf numFmtId="171" fontId="4" fillId="0" borderId="1" xfId="1" applyFont="1" applyBorder="1" applyNumberFormat="1">
      <alignment horizontal="right" vertical="center"/>
    </xf>
    <xf numFmtId="0" fontId="5" fillId="0" borderId="1" xfId="0" applyFont="1" applyBorder="1"/>
    <xf numFmtId="49" fontId="6" fillId="0" borderId="1" xfId="2" applyFont="1" applyBorder="1" applyNumberFormat="1">
      <alignment horizontal="center" vertical="center" wrapText="1"/>
    </xf>
    <xf numFmtId="4" fontId="4" fillId="0" borderId="3" xfId="0" applyFont="1" applyBorder="1" applyNumberFormat="1">
      <alignment horizontal="right" vertical="center"/>
    </xf>
    <xf numFmtId="0" fontId="6" fillId="0" borderId="4" xfId="0" applyFont="1" applyBorder="1">
      <alignment horizontal="left" vertical="center"/>
    </xf>
    <xf numFmtId="0" fontId="6" fillId="0" borderId="5" xfId="0" applyFont="1" applyBorder="1">
      <alignment horizontal="right" vertical="center"/>
    </xf>
    <xf numFmtId="0" fontId="6" fillId="0" borderId="5" xfId="0" applyFont="1" applyBorder="1">
      <alignment horizontal="left" vertical="center"/>
    </xf>
    <xf numFmtId="49" fontId="2" fillId="0" borderId="2" xfId="2" applyFont="1" applyBorder="1" applyNumberFormat="1">
      <alignment horizontal="center" vertical="center" wrapText="1"/>
    </xf>
    <xf numFmtId="0" fontId="0" fillId="0" borderId="1" xfId="0" applyFont="1" applyBorder="1">
      <alignment horizontal="center" vertical="center"/>
    </xf>
    <xf numFmtId="171" fontId="4" fillId="0" borderId="1" xfId="1" applyFont="1" applyBorder="1" applyNumberFormat="1">
      <alignment horizontal="center" vertical="center"/>
    </xf>
    <xf numFmtId="49" fontId="7" fillId="0" borderId="2" xfId="0" applyFont="1" applyBorder="1" applyNumberFormat="1">
      <alignment horizontal="center" vertical="center" wrapText="1"/>
    </xf>
    <xf numFmtId="49" fontId="7" fillId="0" borderId="2" xfId="0" applyFont="1" applyBorder="1" applyNumberFormat="1">
      <alignment horizontal="right" vertical="center" wrapText="1"/>
    </xf>
    <xf numFmtId="49" fontId="8" fillId="0" borderId="2" xfId="2" applyFont="1" applyBorder="1" applyNumberFormat="1">
      <alignment horizontal="center" vertical="center" wrapText="1"/>
    </xf>
    <xf numFmtId="49" fontId="7" fillId="0" borderId="2" xfId="0" applyFont="1" applyBorder="1" applyNumberFormat="1">
      <alignment horizontal="left" vertical="center" wrapText="1"/>
    </xf>
    <xf numFmtId="0" fontId="9" fillId="2" borderId="1" xfId="0" applyFont="1" applyFill="1" applyBorder="1">
      <alignment horizontal="center" vertical="center" wrapText="1"/>
    </xf>
    <xf numFmtId="0" fontId="9" fillId="2" borderId="1" xfId="0" applyFont="1" applyFill="1" applyBorder="1">
      <alignment horizontal="center" vertical="center" wrapText="1"/>
      <protection locked="0"/>
    </xf>
    <xf numFmtId="0" fontId="9" fillId="2" borderId="1" xfId="0" applyFont="1" applyFill="1" applyBorder="1">
      <alignment horizontal="center" vertical="center"/>
    </xf>
    <xf numFmtId="171" fontId="4" fillId="0" borderId="1" xfId="1" applyFont="1" applyBorder="1" applyNumberFormat="1">
      <alignment horizontal="left" vertical="center"/>
    </xf>
    <xf numFmtId="49" fontId="2" fillId="0" borderId="1" xfId="2" applyFont="1" applyBorder="1" applyNumberFormat="1">
      <alignment horizontal="left" vertical="center" wrapText="1" indent="1"/>
    </xf>
    <xf numFmtId="171" fontId="4" fillId="0" borderId="1" xfId="1" applyFont="1" applyBorder="1" applyNumberFormat="1">
      <alignment horizontal="left" vertical="center" indent="1"/>
    </xf>
    <xf numFmtId="49" fontId="2" fillId="0" borderId="1" xfId="2" applyFont="1" applyBorder="1" applyNumberFormat="1">
      <alignment horizontal="left" vertical="center" wrapText="1" indent="2"/>
    </xf>
    <xf numFmtId="171" fontId="4" fillId="0" borderId="1" xfId="1" applyFont="1" applyBorder="1" applyNumberFormat="1">
      <alignment horizontal="left" vertical="center" indent="2"/>
    </xf>
    <xf numFmtId="49" fontId="7" fillId="0" borderId="2" xfId="2" applyFont="1" applyBorder="1" applyNumberFormat="1">
      <alignment horizontal="right" vertical="center" wrapText="1"/>
    </xf>
    <xf numFmtId="49" fontId="7" fillId="0" borderId="1" xfId="0" applyFont="1" applyBorder="1" applyNumberFormat="1">
      <alignment horizontal="center" vertical="center" wrapText="1"/>
    </xf>
    <xf numFmtId="49" fontId="7" fillId="0" borderId="1" xfId="2" applyFont="1" applyBorder="1" applyNumberFormat="1">
      <alignment horizontal="center" vertical="center" wrapText="1"/>
    </xf>
    <xf numFmtId="0" fontId="9" fillId="0" borderId="6" xfId="0" applyFont="1" applyBorder="1">
      <alignment vertical="center" wrapText="1"/>
      <protection locked="0"/>
    </xf>
    <xf numFmtId="0" fontId="2" fillId="0" borderId="6" xfId="0" applyFont="1" applyBorder="1">
      <alignment vertical="center" wrapText="1"/>
      <protection locked="0"/>
    </xf>
    <xf numFmtId="0" fontId="9" fillId="0" borderId="6" xfId="0" applyFont="1" applyBorder="1">
      <alignment horizontal="left" vertical="center"/>
    </xf>
    <xf numFmtId="0" fontId="2" fillId="0" borderId="6" xfId="0" applyFont="1" applyBorder="1">
      <alignment vertical="center" wrapText="1"/>
    </xf>
    <xf numFmtId="0" fontId="6" fillId="0" borderId="6" xfId="0" applyFont="1" applyBorder="1">
      <alignment horizontal="center" vertical="center"/>
    </xf>
    <xf numFmtId="0" fontId="9" fillId="0" borderId="6" xfId="0" applyFont="1" applyBorder="1">
      <alignment horizontal="left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9" fillId="0" borderId="6" xfId="0" applyFont="1" applyBorder="1">
      <alignment horizontal="left" vertical="center" wrapText="1"/>
      <protection locked="0"/>
    </xf>
    <xf numFmtId="4" fontId="4" fillId="0" borderId="6" xfId="0" applyFont="1" applyBorder="1" applyNumberFormat="1">
      <alignment horizontal="right" vertical="center"/>
      <protection locked="0"/>
    </xf>
    <xf numFmtId="0" fontId="9" fillId="0" borderId="2" xfId="0" applyFont="1" applyBorder="1">
      <alignment horizontal="right" vertical="center"/>
    </xf>
    <xf numFmtId="0" fontId="10" fillId="0" borderId="2" xfId="0" applyFont="1" applyBorder="1">
      <alignment horizontal="right"/>
    </xf>
    <xf numFmtId="0" fontId="10" fillId="0" borderId="2" xfId="0" applyFont="1" applyBorder="1">
      <alignment horizontal="right"/>
      <protection locked="0"/>
    </xf>
    <xf numFmtId="0" fontId="2" fillId="2" borderId="7" xfId="0" applyFont="1" applyFill="1" applyBorder="1">
      <alignment horizontal="center" vertical="center" wrapText="1"/>
      <protection locked="0"/>
    </xf>
    <xf numFmtId="49" fontId="7" fillId="0" borderId="2" xfId="2" applyFont="1" applyBorder="1" applyNumberFormat="1">
      <alignment horizontal="left" vertical="center" wrapText="1"/>
    </xf>
    <xf numFmtId="0" fontId="11" fillId="0" borderId="1" xfId="0" applyFont="1" applyBorder="1">
      <alignment horizontal="center" vertical="center"/>
    </xf>
    <xf numFmtId="0" fontId="12" fillId="0" borderId="1" xfId="0" applyFont="1" applyBorder="1">
      <alignment horizontal="center" vertical="center"/>
    </xf>
    <xf numFmtId="0" fontId="12" fillId="0" borderId="1" xfId="0" applyFont="1" applyBorder="1">
      <alignment horizontal="center" vertical="center"/>
      <protection locked="0"/>
    </xf>
    <xf numFmtId="171" fontId="4" fillId="0" borderId="1" xfId="1" applyFont="1" applyBorder="1" applyNumberFormat="1">
      <alignment horizontal="right" vertical="center" wrapText="1"/>
    </xf>
    <xf numFmtId="0" fontId="13" fillId="0" borderId="2" xfId="0" applyFont="1" applyBorder="1">
      <alignment horizontal="center" vertical="center"/>
    </xf>
    <xf numFmtId="0" fontId="14" fillId="0" borderId="2" xfId="0" applyFont="1" applyBorder="1">
      <alignment horizontal="center" vertical="center"/>
      <protection locked="0"/>
    </xf>
    <xf numFmtId="49" fontId="15" fillId="0" borderId="1" xfId="2" applyFont="1" applyBorder="1" applyNumberFormat="1">
      <alignment horizontal="center" vertical="center" wrapText="1"/>
    </xf>
    <xf numFmtId="0" fontId="16" fillId="0" borderId="1" xfId="0" applyFont="1" applyBorder="1">
      <alignment horizontal="center" vertical="center"/>
    </xf>
    <xf numFmtId="0" fontId="16" fillId="0" borderId="1" xfId="0" applyFont="1" applyBorder="1">
      <alignment horizontal="center" vertical="center" wrapText="1"/>
    </xf>
    <xf numFmtId="0" fontId="16" fillId="0" borderId="1" xfId="0" applyFont="1" applyBorder="1">
      <alignment vertical="center" wrapText="1"/>
    </xf>
    <xf numFmtId="0" fontId="16" fillId="0" borderId="1" xfId="0" applyFont="1" applyBorder="1">
      <alignment horizontal="left" vertical="center" wrapText="1"/>
    </xf>
    <xf numFmtId="49" fontId="7" fillId="0" borderId="2" xfId="2" applyFont="1" applyBorder="1" applyNumberFormat="1">
      <alignment horizontal="center" vertical="center" wrapText="1"/>
    </xf>
    <xf numFmtId="0" fontId="14" fillId="0" borderId="1" xfId="0" applyFont="1" applyBorder="1">
      <alignment horizontal="center" vertical="center"/>
    </xf>
    <xf numFmtId="49" fontId="14" fillId="0" borderId="1" xfId="0" applyFont="1" applyBorder="1" applyNumberFormat="1">
      <alignment horizontal="center" vertical="center"/>
    </xf>
    <xf numFmtId="49" fontId="9" fillId="0" borderId="2" xfId="2" applyFont="1" applyBorder="1" applyNumberFormat="1">
      <alignment horizontal="right" vertical="center" wrapText="1"/>
    </xf>
    <xf numFmtId="49" fontId="9" fillId="0" borderId="1" xfId="2" applyFont="1" applyBorder="1" applyNumberFormat="1">
      <alignment horizontal="center" vertical="center" wrapText="1"/>
    </xf>
    <xf numFmtId="175" fontId="9" fillId="0" borderId="1" xfId="0" applyFont="1" applyBorder="1" applyNumberFormat="1">
      <alignment horizontal="center" vertical="center"/>
    </xf>
    <xf numFmtId="49" fontId="9" fillId="0" borderId="1" xfId="0" applyFont="1" applyBorder="1" applyNumberFormat="1">
      <alignment horizontal="left" vertical="center" wrapText="1"/>
    </xf>
    <xf numFmtId="171" fontId="4" fillId="0" borderId="1" xfId="0" applyFont="1" applyBorder="1" applyNumberFormat="1">
      <alignment horizontal="right" vertical="center"/>
    </xf>
    <xf numFmtId="49" fontId="9" fillId="0" borderId="1" xfId="0" applyFont="1" applyBorder="1" applyNumberFormat="1">
      <alignment horizontal="center" vertical="center" wrapText="1"/>
    </xf>
    <xf numFmtId="49" fontId="1" fillId="0" borderId="2" xfId="2" applyFont="1" applyBorder="1" applyNumberFormat="1">
      <alignment horizontal="left" vertical="center" wrapText="1"/>
    </xf>
    <xf numFmtId="49" fontId="1" fillId="0" borderId="2" xfId="2" applyFont="1" applyBorder="1" applyNumberFormat="1">
      <alignment horizontal="right" vertical="center" wrapText="1"/>
    </xf>
    <xf numFmtId="49" fontId="17" fillId="0" borderId="2" xfId="2" applyFont="1" applyBorder="1" applyNumberFormat="1">
      <alignment horizontal="center" vertical="center" wrapText="1"/>
    </xf>
    <xf numFmtId="49" fontId="18" fillId="0" borderId="2" xfId="2" applyFont="1" applyBorder="1" applyNumberFormat="1">
      <alignment horizontal="left" vertical="center" wrapText="1"/>
    </xf>
    <xf numFmtId="49" fontId="18" fillId="0" borderId="1" xfId="0" applyFont="1" applyBorder="1" applyNumberFormat="1">
      <alignment horizontal="center" vertical="center" wrapText="1"/>
    </xf>
    <xf numFmtId="0" fontId="19" fillId="0" borderId="1" xfId="0" applyFont="1" applyBorder="1">
      <alignment horizontal="center" vertical="center"/>
    </xf>
    <xf numFmtId="49" fontId="20" fillId="0" borderId="1" xfId="0" applyFont="1" applyBorder="1" applyNumberFormat="1">
      <alignment horizontal="left" vertical="center" wrapText="1"/>
    </xf>
    <xf numFmtId="171" fontId="21" fillId="0" borderId="1" xfId="1" applyFont="1" applyBorder="1" applyNumberFormat="1">
      <alignment horizontal="right" vertical="center"/>
    </xf>
    <xf numFmtId="49" fontId="20" fillId="0" borderId="1" xfId="0" applyFont="1" applyBorder="1" applyNumberFormat="1">
      <alignment horizontal="center" vertical="center" wrapText="1"/>
    </xf>
    <xf numFmtId="0" fontId="13" fillId="0" borderId="1" xfId="0" applyFont="1" applyBorder="1">
      <alignment horizontal="center" vertical="center"/>
    </xf>
    <xf numFmtId="0" fontId="13" fillId="0" borderId="8" xfId="0" applyFont="1" applyBorder="1">
      <alignment horizontal="center" vertical="center"/>
    </xf>
    <xf numFmtId="0" fontId="14" fillId="0" borderId="1" xfId="0" applyFont="1" applyBorder="1">
      <alignment horizontal="center" vertical="center"/>
      <protection locked="0"/>
    </xf>
    <xf numFmtId="49" fontId="7" fillId="0" borderId="1" xfId="2" applyFont="1" applyBorder="1" applyNumberFormat="1">
      <alignment horizontal="left" vertical="center" wrapText="1"/>
    </xf>
    <xf numFmtId="0" fontId="14" fillId="0" borderId="1" xfId="0" applyFont="1" applyBorder="1">
      <alignment horizontal="center" vertical="center" wrapText="1"/>
    </xf>
    <xf numFmtId="171" fontId="2" fillId="0" borderId="1" xfId="1" applyFont="1" applyBorder="1" applyNumberFormat="1">
      <alignment horizontal="right" vertical="center"/>
    </xf>
    <xf numFmtId="3" fontId="14" fillId="0" borderId="1" xfId="0" applyFont="1" applyBorder="1" applyNumberFormat="1">
      <alignment horizontal="center" vertical="center"/>
    </xf>
    <xf numFmtId="49" fontId="22" fillId="0" borderId="2" xfId="2" applyFont="1" applyBorder="1" applyNumberFormat="1">
      <alignment horizontal="left" vertical="center" wrapText="1"/>
    </xf>
    <xf numFmtId="49" fontId="8" fillId="0" borderId="2" xfId="0" applyFont="1" applyBorder="1" applyNumberFormat="1">
      <alignment horizontal="center" vertical="center" wrapText="1"/>
    </xf>
    <xf numFmtId="0" fontId="14" fillId="2" borderId="1" xfId="0" applyFont="1" applyFill="1" applyBorder="1">
      <alignment horizontal="center" vertical="center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F3557B-BAB5-A42D-63B3-EF0CA5E124C9}" mc:Ignorable="x14ac xr xr2 xr3">
  <sheetPr>
    <outlinePr summaryRight="0" summaryBelow="0"/>
    <pageSetUpPr fitToPage="1"/>
  </sheetPr>
  <dimension ref="A1:D39"/>
  <sheetViews>
    <sheetView topLeftCell="A7" showZeros="0" workbookViewId="0" tabSelected="1"/>
  </sheetViews>
  <sheetFormatPr defaultColWidth="9.28125" customHeight="1" defaultRowHeight="14.25"/>
  <cols>
    <col min="1" max="1" width="46.140625" customWidth="1"/>
    <col min="2" max="2" width="50.28125" customWidth="1"/>
    <col min="3" max="3" width="47.140625" customWidth="1"/>
    <col min="4" max="4" width="53.8515625" customWidth="1"/>
  </cols>
  <sheetData>
    <row customHeight="1" ht="13.5">
      <c r="A1" s="8"/>
      <c r="B1" s="8"/>
      <c r="C1" s="8"/>
      <c r="D1" s="9" t="s">
        <v>0</v>
      </c>
    </row>
    <row customHeight="1" ht="45">
      <c r="A2" s="10" t="s">
        <v>1</v>
      </c>
      <c r="B2" s="10"/>
      <c r="C2" s="10"/>
      <c r="D2" s="10"/>
    </row>
    <row customHeight="1" ht="21">
      <c r="A3" s="8">
        <f>"单位名称："&amp;"楚雄高新技术产业开发区人力资源服务中心"</f>
      </c>
      <c r="B3" s="8"/>
      <c r="C3" s="8"/>
      <c r="D3" s="9" t="s">
        <v>2</v>
      </c>
    </row>
    <row customHeight="1" ht="19.5">
      <c r="A4" s="11" t="s">
        <v>3</v>
      </c>
      <c r="B4" s="11"/>
      <c r="C4" s="11" t="s">
        <v>4</v>
      </c>
      <c r="D4" s="11"/>
    </row>
    <row customHeight="1" ht="19.5">
      <c r="A5" s="11" t="s">
        <v>5</v>
      </c>
      <c r="B5" s="11">
        <f>"2025"&amp;"年预算数"</f>
      </c>
      <c r="C5" s="11" t="s">
        <v>6</v>
      </c>
      <c r="D5" s="11">
        <f>"2025"&amp;"年预算数"</f>
      </c>
    </row>
    <row customHeight="1" ht="19.5">
      <c r="A6" s="11"/>
      <c r="B6" s="11"/>
      <c r="C6" s="11"/>
      <c r="D6" s="11"/>
    </row>
    <row customHeight="1" ht="25.31023108440897">
      <c r="A7" s="12" t="s">
        <v>7</v>
      </c>
      <c r="B7" s="13">
        <v>1889908.07</v>
      </c>
      <c r="C7" s="12" t="s">
        <v>8</v>
      </c>
      <c r="D7" s="13"/>
    </row>
    <row customHeight="1" ht="25.31023108440897">
      <c r="A8" s="12" t="s">
        <v>9</v>
      </c>
      <c r="B8" s="13"/>
      <c r="C8" s="12" t="s">
        <v>10</v>
      </c>
      <c r="D8" s="13"/>
    </row>
    <row customHeight="1" ht="25.31023108440897">
      <c r="A9" s="12" t="s">
        <v>11</v>
      </c>
      <c r="B9" s="13"/>
      <c r="C9" s="12" t="s">
        <v>12</v>
      </c>
      <c r="D9" s="13"/>
    </row>
    <row customHeight="1" ht="25.31023108440897">
      <c r="A10" s="12" t="s">
        <v>13</v>
      </c>
      <c r="B10" s="13"/>
      <c r="C10" s="12" t="s">
        <v>14</v>
      </c>
      <c r="D10" s="13"/>
    </row>
    <row customHeight="1" ht="25.31023108440897">
      <c r="A11" s="12" t="s">
        <v>15</v>
      </c>
      <c r="B11" s="13"/>
      <c r="C11" s="12" t="s">
        <v>16</v>
      </c>
      <c r="D11" s="13"/>
    </row>
    <row customHeight="1" ht="20.25">
      <c r="A12" s="12" t="s">
        <v>17</v>
      </c>
      <c r="B12" s="13"/>
      <c r="C12" s="12" t="s">
        <v>18</v>
      </c>
      <c r="D12" s="13"/>
    </row>
    <row customHeight="1" ht="20.25">
      <c r="A13" s="12" t="s">
        <v>19</v>
      </c>
      <c r="B13" s="13"/>
      <c r="C13" s="12" t="s">
        <v>20</v>
      </c>
      <c r="D13" s="13"/>
    </row>
    <row customHeight="1" ht="20.25">
      <c r="A14" s="12" t="s">
        <v>21</v>
      </c>
      <c r="B14" s="13"/>
      <c r="C14" s="12" t="s">
        <v>22</v>
      </c>
      <c r="D14" s="13">
        <v>1701399.23</v>
      </c>
    </row>
    <row customHeight="1" ht="20.25">
      <c r="A15" s="12" t="s">
        <v>23</v>
      </c>
      <c r="B15" s="13"/>
      <c r="C15" s="12" t="s">
        <v>24</v>
      </c>
      <c r="D15" s="13"/>
    </row>
    <row customHeight="1" ht="20.25">
      <c r="A16" s="12" t="s">
        <v>25</v>
      </c>
      <c r="B16" s="13"/>
      <c r="C16" s="12" t="s">
        <v>26</v>
      </c>
      <c r="D16" s="13">
        <v>108825.24</v>
      </c>
    </row>
    <row customHeight="1" ht="20.25">
      <c r="A17" s="12"/>
      <c r="B17" s="13"/>
      <c r="C17" s="12" t="s">
        <v>27</v>
      </c>
      <c r="D17" s="13"/>
    </row>
    <row customHeight="1" ht="20.25">
      <c r="A18" s="12"/>
      <c r="B18" s="14"/>
      <c r="C18" s="12" t="s">
        <v>28</v>
      </c>
      <c r="D18" s="13"/>
    </row>
    <row customHeight="1" ht="20.25">
      <c r="A19" s="12"/>
      <c r="B19" s="14"/>
      <c r="C19" s="12" t="s">
        <v>29</v>
      </c>
      <c r="D19" s="13"/>
    </row>
    <row customHeight="1" ht="20.25">
      <c r="A20" s="12"/>
      <c r="B20" s="14"/>
      <c r="C20" s="12" t="s">
        <v>30</v>
      </c>
      <c r="D20" s="13"/>
    </row>
    <row customHeight="1" ht="20.25">
      <c r="A21" s="12"/>
      <c r="B21" s="14"/>
      <c r="C21" s="12" t="s">
        <v>31</v>
      </c>
      <c r="D21" s="13"/>
    </row>
    <row customHeight="1" ht="20.25">
      <c r="A22" s="12"/>
      <c r="B22" s="14"/>
      <c r="C22" s="12" t="s">
        <v>32</v>
      </c>
      <c r="D22" s="13"/>
    </row>
    <row customHeight="1" ht="20.25">
      <c r="A23" s="12"/>
      <c r="B23" s="14"/>
      <c r="C23" s="12" t="s">
        <v>33</v>
      </c>
      <c r="D23" s="13"/>
    </row>
    <row customHeight="1" ht="20.25">
      <c r="A24" s="12"/>
      <c r="B24" s="14"/>
      <c r="C24" s="12" t="s">
        <v>34</v>
      </c>
      <c r="D24" s="13"/>
    </row>
    <row customHeight="1" ht="20.25">
      <c r="A25" s="12"/>
      <c r="B25" s="14"/>
      <c r="C25" s="12" t="s">
        <v>35</v>
      </c>
      <c r="D25" s="13"/>
    </row>
    <row customHeight="1" ht="20.25">
      <c r="A26" s="12"/>
      <c r="B26" s="14"/>
      <c r="C26" s="12" t="s">
        <v>36</v>
      </c>
      <c r="D26" s="13">
        <v>79683.6</v>
      </c>
    </row>
    <row customHeight="1" ht="20.25">
      <c r="A27" s="12"/>
      <c r="B27" s="14"/>
      <c r="C27" s="12" t="s">
        <v>37</v>
      </c>
      <c r="D27" s="13"/>
    </row>
    <row customHeight="1" ht="20.25">
      <c r="A28" s="12"/>
      <c r="B28" s="14"/>
      <c r="C28" s="12" t="s">
        <v>38</v>
      </c>
      <c r="D28" s="13"/>
    </row>
    <row customHeight="1" ht="20.25">
      <c r="A29" s="12"/>
      <c r="B29" s="14"/>
      <c r="C29" s="12" t="s">
        <v>39</v>
      </c>
      <c r="D29" s="13"/>
    </row>
    <row customHeight="1" ht="20.25">
      <c r="A30" s="12"/>
      <c r="B30" s="14"/>
      <c r="C30" s="12" t="s">
        <v>40</v>
      </c>
      <c r="D30" s="13"/>
    </row>
    <row customHeight="1" ht="20.25">
      <c r="A31" s="12"/>
      <c r="B31" s="14"/>
      <c r="C31" s="12" t="s">
        <v>41</v>
      </c>
      <c r="D31" s="13"/>
    </row>
    <row customHeight="1" ht="20.25">
      <c r="A32" s="12"/>
      <c r="B32" s="14"/>
      <c r="C32" s="12" t="s">
        <v>42</v>
      </c>
      <c r="D32" s="13"/>
    </row>
    <row customHeight="1" ht="20.25">
      <c r="A33" s="12"/>
      <c r="B33" s="14"/>
      <c r="C33" s="12" t="s">
        <v>43</v>
      </c>
      <c r="D33" s="13"/>
    </row>
    <row customHeight="1" ht="20.25">
      <c r="A34" s="12"/>
      <c r="B34" s="14"/>
      <c r="C34" s="12" t="s">
        <v>44</v>
      </c>
      <c r="D34" s="13"/>
    </row>
    <row customHeight="1" ht="20.25">
      <c r="A35" s="12"/>
      <c r="B35" s="14"/>
      <c r="C35" s="12" t="s">
        <v>45</v>
      </c>
      <c r="D35" s="13"/>
    </row>
    <row customHeight="1" ht="20.25">
      <c r="A36" s="12"/>
      <c r="B36" s="14"/>
      <c r="C36" s="12" t="s">
        <v>46</v>
      </c>
      <c r="D36" s="13"/>
    </row>
    <row customHeight="1" ht="20.25">
      <c r="A37" s="15" t="s">
        <v>47</v>
      </c>
      <c r="B37" s="16">
        <v>1889908.07</v>
      </c>
      <c r="C37" s="15" t="s">
        <v>48</v>
      </c>
      <c r="D37" s="13">
        <v>1889908.07</v>
      </c>
    </row>
    <row customHeight="1" ht="20.25">
      <c r="A38" s="17" t="s">
        <v>49</v>
      </c>
      <c r="B38" s="18"/>
      <c r="C38" s="19" t="s">
        <v>50</v>
      </c>
      <c r="D38" s="13"/>
    </row>
    <row customHeight="1" ht="20.25">
      <c r="A39" s="15" t="s">
        <v>51</v>
      </c>
      <c r="B39" s="16">
        <v>1889908.07</v>
      </c>
      <c r="C39" s="15" t="s">
        <v>52</v>
      </c>
      <c r="D39" s="13">
        <v>1889908.07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.00" right="1.00" top="0.75" bottom="0.75" header="0.00" footer="0.00"/>
  <pageSetup paperSize="9" scale="97" pageOrder="downThenOver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A3E36F-1B18-C814-97B7-F542E4DFE0E4}" mc:Ignorable="x14ac xr xr2 xr3">
  <sheetPr>
    <outlinePr summaryRight="0"/>
  </sheetPr>
  <dimension ref="A1:T9"/>
  <sheetViews>
    <sheetView topLeftCell="A1" showZeros="0" workbookViewId="0" tabSelected="1"/>
  </sheetViews>
  <sheetFormatPr defaultColWidth="9.00390625" customHeight="1" defaultRowHeight="13.5"/>
  <cols>
    <col min="1" max="1" width="17.84375" customWidth="1"/>
    <col min="2" max="2" width="30.140625" customWidth="1"/>
    <col min="3" max="20" width="15.4140625" customWidth="1"/>
  </cols>
  <sheetData>
    <row customHeight="1" ht="15.8504333496093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9" t="s">
        <v>53</v>
      </c>
    </row>
    <row customHeight="1" ht="30.75">
      <c r="A2" s="10">
        <f>"2025"&amp;"年部门收入预算表"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customHeight="1" ht="13.5">
      <c r="A3" s="8">
        <f>"单位名称："&amp;"楚雄高新技术产业开发区人力资源服务中心"</f>
      </c>
      <c r="B3" s="8"/>
      <c r="C3" s="9" t="s">
        <v>54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customHeight="1" ht="13.5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customHeight="1" ht="13.5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customHeight="1" ht="26.25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customHeight="1" ht="31.60043334960937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</row>
    <row customHeight="1" ht="31.600433349609375">
      <c r="A8" s="12" t="s">
        <v>70</v>
      </c>
      <c r="B8" s="12" t="s">
        <v>71</v>
      </c>
      <c r="C8" s="13">
        <v>1889908.07</v>
      </c>
      <c r="D8" s="13">
        <v>1889908.07</v>
      </c>
      <c r="E8" s="13">
        <v>1889908.07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customHeight="1" ht="31.600433349609375">
      <c r="A9" s="22" t="s">
        <v>57</v>
      </c>
      <c r="B9" s="22"/>
      <c r="C9" s="13">
        <v>1889908.07</v>
      </c>
      <c r="D9" s="13">
        <v>1889908.07</v>
      </c>
      <c r="E9" s="13">
        <v>1889908.07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Setup paperSize="9" scale="0" pageOrder="downThenOver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A56FEA-EB7B-368B-9A15-D08E83B396A8}" mc:Ignorable="x14ac xr xr2 xr3">
  <sheetPr>
    <outlinePr summaryRight="0"/>
  </sheetPr>
  <dimension ref="A1:O23"/>
  <sheetViews>
    <sheetView topLeftCell="M1" showZeros="0" workbookViewId="0" tabSelected="1"/>
  </sheetViews>
  <sheetFormatPr defaultColWidth="9.00390625" customHeight="1" defaultRowHeight="13.5"/>
  <cols>
    <col min="1" max="1" width="17.421875" customWidth="1"/>
    <col min="2" max="2" width="32.00390625" customWidth="1"/>
    <col min="3" max="3" width="28.57421875" customWidth="1"/>
    <col min="4" max="15" width="18.4140625" customWidth="1"/>
  </cols>
  <sheetData>
    <row customHeight="1" ht="17.49999618530273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 t="s">
        <v>72</v>
      </c>
    </row>
    <row customHeight="1" ht="30.75">
      <c r="A2" s="25">
        <f>"2025"&amp;"年部门支出预算表"</f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customHeight="1" ht="13.5">
      <c r="A3" s="26">
        <f>"单位名称："&amp;"楚雄高新技术产业开发区人力资源服务中心"</f>
      </c>
      <c r="B3" s="26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customHeight="1" ht="13.5">
      <c r="A4" s="11" t="s">
        <v>73</v>
      </c>
      <c r="B4" s="11" t="s">
        <v>74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75</v>
      </c>
      <c r="J4" s="11" t="s">
        <v>64</v>
      </c>
      <c r="K4" s="11"/>
      <c r="L4" s="11"/>
      <c r="M4" s="11"/>
      <c r="N4" s="11"/>
      <c r="O4" s="11"/>
    </row>
    <row customHeight="1" ht="27.75">
      <c r="A5" s="11"/>
      <c r="B5" s="11"/>
      <c r="C5" s="11"/>
      <c r="D5" s="11" t="s">
        <v>59</v>
      </c>
      <c r="E5" s="11" t="s">
        <v>76</v>
      </c>
      <c r="F5" s="11" t="s">
        <v>77</v>
      </c>
      <c r="G5" s="11"/>
      <c r="H5" s="11"/>
      <c r="I5" s="11"/>
      <c r="J5" s="11" t="s">
        <v>59</v>
      </c>
      <c r="K5" s="11" t="s">
        <v>78</v>
      </c>
      <c r="L5" s="11" t="s">
        <v>79</v>
      </c>
      <c r="M5" s="11" t="s">
        <v>80</v>
      </c>
      <c r="N5" s="11" t="s">
        <v>81</v>
      </c>
      <c r="O5" s="11" t="s">
        <v>82</v>
      </c>
    </row>
    <row customHeight="1" ht="20.350433349609375">
      <c r="A6" s="27" t="s">
        <v>83</v>
      </c>
      <c r="B6" s="27" t="s">
        <v>84</v>
      </c>
      <c r="C6" s="27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 t="s">
        <v>91</v>
      </c>
      <c r="J6" s="28" t="s">
        <v>92</v>
      </c>
      <c r="K6" s="28" t="s">
        <v>93</v>
      </c>
      <c r="L6" s="28" t="s">
        <v>94</v>
      </c>
      <c r="M6" s="28" t="s">
        <v>95</v>
      </c>
      <c r="N6" s="27" t="s">
        <v>96</v>
      </c>
      <c r="O6" s="29">
        <v>15</v>
      </c>
    </row>
    <row customHeight="1" ht="24">
      <c r="A7" s="12" t="s">
        <v>97</v>
      </c>
      <c r="B7" s="30" t="s">
        <v>98</v>
      </c>
      <c r="C7" s="13">
        <v>1701399.23</v>
      </c>
      <c r="D7" s="13">
        <v>1701399.23</v>
      </c>
      <c r="E7" s="13">
        <v>1275136.23</v>
      </c>
      <c r="F7" s="13">
        <v>426263</v>
      </c>
      <c r="G7" s="13"/>
      <c r="H7" s="13"/>
      <c r="I7" s="13"/>
      <c r="J7" s="13"/>
      <c r="K7" s="13"/>
      <c r="L7" s="13"/>
      <c r="M7" s="13"/>
      <c r="N7" s="13"/>
      <c r="O7" s="13"/>
    </row>
    <row customHeight="1" ht="24">
      <c r="A8" s="31" t="s">
        <v>99</v>
      </c>
      <c r="B8" s="32" t="s">
        <v>100</v>
      </c>
      <c r="C8" s="13">
        <v>1540933.75</v>
      </c>
      <c r="D8" s="13">
        <v>1540933.75</v>
      </c>
      <c r="E8" s="13">
        <v>1114670.75</v>
      </c>
      <c r="F8" s="13">
        <v>426263</v>
      </c>
      <c r="G8" s="13"/>
      <c r="H8" s="13"/>
      <c r="I8" s="13"/>
      <c r="J8" s="13"/>
      <c r="K8" s="13"/>
      <c r="L8" s="13"/>
      <c r="M8" s="13"/>
      <c r="N8" s="13"/>
      <c r="O8" s="13"/>
    </row>
    <row customHeight="1" ht="24">
      <c r="A9" s="33" t="s">
        <v>101</v>
      </c>
      <c r="B9" s="34" t="s">
        <v>102</v>
      </c>
      <c r="C9" s="13">
        <v>1540933.75</v>
      </c>
      <c r="D9" s="13">
        <v>1540933.75</v>
      </c>
      <c r="E9" s="13">
        <v>1114670.75</v>
      </c>
      <c r="F9" s="13">
        <v>426263</v>
      </c>
      <c r="G9" s="13"/>
      <c r="H9" s="13"/>
      <c r="I9" s="13"/>
      <c r="J9" s="13"/>
      <c r="K9" s="13"/>
      <c r="L9" s="13"/>
      <c r="M9" s="13"/>
      <c r="N9" s="13"/>
      <c r="O9" s="13"/>
    </row>
    <row customHeight="1" ht="24">
      <c r="A10" s="31" t="s">
        <v>103</v>
      </c>
      <c r="B10" s="32" t="s">
        <v>104</v>
      </c>
      <c r="C10" s="13">
        <v>154244.79</v>
      </c>
      <c r="D10" s="13">
        <v>154244.79</v>
      </c>
      <c r="E10" s="13">
        <v>154244.79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customHeight="1" ht="24">
      <c r="A11" s="33" t="s">
        <v>105</v>
      </c>
      <c r="B11" s="34" t="s">
        <v>106</v>
      </c>
      <c r="C11" s="13">
        <v>154244.79</v>
      </c>
      <c r="D11" s="13">
        <v>154244.79</v>
      </c>
      <c r="E11" s="13">
        <v>154244.79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customHeight="1" ht="24">
      <c r="A12" s="31" t="s">
        <v>107</v>
      </c>
      <c r="B12" s="32" t="s">
        <v>108</v>
      </c>
      <c r="C12" s="13">
        <v>6220.69</v>
      </c>
      <c r="D12" s="13">
        <v>6220.69</v>
      </c>
      <c r="E12" s="13">
        <v>6220.69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customHeight="1" ht="24">
      <c r="A13" s="33" t="s">
        <v>109</v>
      </c>
      <c r="B13" s="34" t="s">
        <v>108</v>
      </c>
      <c r="C13" s="13">
        <v>6220.69</v>
      </c>
      <c r="D13" s="13">
        <v>6220.69</v>
      </c>
      <c r="E13" s="13">
        <v>6220.69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customHeight="1" ht="24">
      <c r="A14" s="12" t="s">
        <v>110</v>
      </c>
      <c r="B14" s="30" t="s">
        <v>111</v>
      </c>
      <c r="C14" s="13">
        <v>108825.24</v>
      </c>
      <c r="D14" s="13">
        <v>108825.24</v>
      </c>
      <c r="E14" s="13">
        <v>108825.24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customHeight="1" ht="24">
      <c r="A15" s="31" t="s">
        <v>112</v>
      </c>
      <c r="B15" s="32" t="s">
        <v>113</v>
      </c>
      <c r="C15" s="13">
        <v>108825.24</v>
      </c>
      <c r="D15" s="13">
        <v>108825.24</v>
      </c>
      <c r="E15" s="13">
        <v>108825.24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customHeight="1" ht="24">
      <c r="A16" s="33" t="s">
        <v>114</v>
      </c>
      <c r="B16" s="34" t="s">
        <v>115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customHeight="1" ht="24">
      <c r="A17" s="33" t="s">
        <v>116</v>
      </c>
      <c r="B17" s="34" t="s">
        <v>117</v>
      </c>
      <c r="C17" s="13">
        <v>78754.04</v>
      </c>
      <c r="D17" s="13">
        <v>78754.04</v>
      </c>
      <c r="E17" s="13">
        <v>78754.04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customHeight="1" ht="24">
      <c r="A18" s="33" t="s">
        <v>118</v>
      </c>
      <c r="B18" s="34" t="s">
        <v>119</v>
      </c>
      <c r="C18" s="13">
        <v>26561.2</v>
      </c>
      <c r="D18" s="13">
        <v>26561.2</v>
      </c>
      <c r="E18" s="13">
        <v>26561.2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customHeight="1" ht="24">
      <c r="A19" s="33" t="s">
        <v>120</v>
      </c>
      <c r="B19" s="34" t="s">
        <v>121</v>
      </c>
      <c r="C19" s="13">
        <v>3510</v>
      </c>
      <c r="D19" s="13">
        <v>3510</v>
      </c>
      <c r="E19" s="13">
        <v>3510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customHeight="1" ht="24">
      <c r="A20" s="12" t="s">
        <v>122</v>
      </c>
      <c r="B20" s="30" t="s">
        <v>123</v>
      </c>
      <c r="C20" s="13">
        <v>79683.6</v>
      </c>
      <c r="D20" s="13">
        <v>79683.6</v>
      </c>
      <c r="E20" s="13">
        <v>79683.6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customHeight="1" ht="24">
      <c r="A21" s="31" t="s">
        <v>124</v>
      </c>
      <c r="B21" s="32" t="s">
        <v>125</v>
      </c>
      <c r="C21" s="13">
        <v>79683.6</v>
      </c>
      <c r="D21" s="13">
        <v>79683.6</v>
      </c>
      <c r="E21" s="13">
        <v>79683.6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customHeight="1" ht="24">
      <c r="A22" s="33" t="s">
        <v>126</v>
      </c>
      <c r="B22" s="34" t="s">
        <v>127</v>
      </c>
      <c r="C22" s="13">
        <v>79683.6</v>
      </c>
      <c r="D22" s="13">
        <v>79683.6</v>
      </c>
      <c r="E22" s="13">
        <v>79683.6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customHeight="1" ht="29.350433349609375">
      <c r="A23" s="22" t="s">
        <v>57</v>
      </c>
      <c r="B23" s="22"/>
      <c r="C23" s="13">
        <v>1889908.07</v>
      </c>
      <c r="D23" s="13">
        <v>1889908.07</v>
      </c>
      <c r="E23" s="13">
        <v>1463645.07</v>
      </c>
      <c r="F23" s="13">
        <v>426263</v>
      </c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Setup paperSize="9" scale="0" pageOrder="downThenOver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AA78305-9499-7701-29EC-0A37345A535E}" mc:Ignorable="x14ac xr xr2 xr3">
  <sheetPr>
    <outlinePr summaryRight="0"/>
  </sheetPr>
  <dimension ref="A1:D38"/>
  <sheetViews>
    <sheetView topLeftCell="A32" showZeros="0" workbookViewId="0" tabSelected="1"/>
  </sheetViews>
  <sheetFormatPr defaultColWidth="9.00390625" customHeight="1" defaultRowHeight="13.5"/>
  <cols>
    <col min="1" max="1" width="35.12109375" customWidth="1"/>
    <col min="2" max="2" width="29.84375" customWidth="1"/>
    <col min="3" max="3" width="34.12109375" customWidth="1"/>
    <col min="4" max="4" width="27.2734375" customWidth="1"/>
  </cols>
  <sheetData>
    <row customHeight="1" ht="13.1484375">
      <c r="A1" s="35" t="s">
        <v>128</v>
      </c>
      <c r="B1" s="35"/>
      <c r="C1" s="35"/>
      <c r="D1" s="35"/>
    </row>
    <row customHeight="1" ht="43.1484375">
      <c r="A2" s="25">
        <f>"2025"&amp;"年部门财政拨款收支预算总表"</f>
      </c>
      <c r="B2" s="25"/>
      <c r="C2" s="25"/>
      <c r="D2" s="25"/>
    </row>
    <row customHeight="1" ht="13.5">
      <c r="A3" s="26">
        <f>"单位名称："&amp;"楚雄高新技术产业开发区人力资源服务中心"</f>
      </c>
      <c r="B3" s="26"/>
      <c r="C3" s="23"/>
      <c r="D3" s="24" t="s">
        <v>54</v>
      </c>
    </row>
    <row customHeight="1" ht="13.5">
      <c r="A4" s="36" t="s">
        <v>129</v>
      </c>
      <c r="B4" s="36"/>
      <c r="C4" s="36" t="s">
        <v>130</v>
      </c>
      <c r="D4" s="36"/>
    </row>
    <row customHeight="1" ht="42">
      <c r="A5" s="36" t="s">
        <v>5</v>
      </c>
      <c r="B5" s="36">
        <f>"2025"&amp;"年预算数"</f>
      </c>
      <c r="C5" s="37" t="s">
        <v>131</v>
      </c>
      <c r="D5" s="36">
        <f>"2025"&amp;"年预算数"</f>
      </c>
    </row>
    <row customHeight="1" ht="24.100433349609375">
      <c r="A6" s="38" t="s">
        <v>132</v>
      </c>
      <c r="B6" s="13">
        <v>1889908.07</v>
      </c>
      <c r="C6" s="39" t="s">
        <v>133</v>
      </c>
      <c r="D6" s="13">
        <v>1889908.07</v>
      </c>
    </row>
    <row customHeight="1" ht="24.100433349609375">
      <c r="A7" s="38" t="s">
        <v>134</v>
      </c>
      <c r="B7" s="13">
        <v>1889908.07</v>
      </c>
      <c r="C7" s="39" t="s">
        <v>135</v>
      </c>
      <c r="D7" s="13"/>
    </row>
    <row customHeight="1" ht="24.100433349609375">
      <c r="A8" s="38" t="s">
        <v>136</v>
      </c>
      <c r="B8" s="13"/>
      <c r="C8" s="39" t="s">
        <v>137</v>
      </c>
      <c r="D8" s="13"/>
    </row>
    <row customHeight="1" ht="24.100433349609375">
      <c r="A9" s="38" t="s">
        <v>138</v>
      </c>
      <c r="B9" s="13"/>
      <c r="C9" s="39" t="s">
        <v>139</v>
      </c>
      <c r="D9" s="13"/>
    </row>
    <row customHeight="1" ht="24.100433349609375">
      <c r="A10" s="38" t="s">
        <v>140</v>
      </c>
      <c r="B10" s="13"/>
      <c r="C10" s="39" t="s">
        <v>141</v>
      </c>
      <c r="D10" s="13"/>
    </row>
    <row customHeight="1" ht="24.100433349609375">
      <c r="A11" s="38" t="s">
        <v>134</v>
      </c>
      <c r="B11" s="13"/>
      <c r="C11" s="39" t="s">
        <v>142</v>
      </c>
      <c r="D11" s="13"/>
    </row>
    <row customHeight="1" ht="24.100433349609375">
      <c r="A12" s="40" t="s">
        <v>136</v>
      </c>
      <c r="B12" s="13"/>
      <c r="C12" s="41" t="s">
        <v>143</v>
      </c>
      <c r="D12" s="13"/>
    </row>
    <row customHeight="1" ht="24.100433349609375">
      <c r="A13" s="40" t="s">
        <v>138</v>
      </c>
      <c r="B13" s="13"/>
      <c r="C13" s="41" t="s">
        <v>144</v>
      </c>
      <c r="D13" s="13"/>
    </row>
    <row customHeight="1" ht="24.100433349609375">
      <c r="A14" s="42"/>
      <c r="B14" s="13"/>
      <c r="C14" s="41" t="s">
        <v>145</v>
      </c>
      <c r="D14" s="13">
        <v>1701399.23</v>
      </c>
    </row>
    <row customHeight="1" ht="24.100433349609375">
      <c r="A15" s="42"/>
      <c r="B15" s="13"/>
      <c r="C15" s="41" t="s">
        <v>146</v>
      </c>
      <c r="D15" s="13"/>
    </row>
    <row customHeight="1" ht="24.100433349609375">
      <c r="A16" s="42"/>
      <c r="B16" s="13"/>
      <c r="C16" s="41" t="s">
        <v>147</v>
      </c>
      <c r="D16" s="13">
        <v>108825.24</v>
      </c>
    </row>
    <row customHeight="1" ht="24.100433349609375">
      <c r="A17" s="42"/>
      <c r="B17" s="13"/>
      <c r="C17" s="41" t="s">
        <v>148</v>
      </c>
      <c r="D17" s="13"/>
    </row>
    <row customHeight="1" ht="24.100433349609375">
      <c r="A18" s="42"/>
      <c r="B18" s="13"/>
      <c r="C18" s="41" t="s">
        <v>149</v>
      </c>
      <c r="D18" s="13"/>
    </row>
    <row customHeight="1" ht="24.100433349609375">
      <c r="A19" s="42"/>
      <c r="B19" s="13"/>
      <c r="C19" s="41" t="s">
        <v>150</v>
      </c>
      <c r="D19" s="13"/>
    </row>
    <row customHeight="1" ht="24.100433349609375">
      <c r="A20" s="42"/>
      <c r="B20" s="13"/>
      <c r="C20" s="41" t="s">
        <v>151</v>
      </c>
      <c r="D20" s="13"/>
    </row>
    <row customHeight="1" ht="24.100433349609375">
      <c r="A21" s="42"/>
      <c r="B21" s="13"/>
      <c r="C21" s="41" t="s">
        <v>152</v>
      </c>
      <c r="D21" s="13"/>
    </row>
    <row customHeight="1" ht="24.100433349609375">
      <c r="A22" s="42"/>
      <c r="B22" s="13"/>
      <c r="C22" s="41" t="s">
        <v>153</v>
      </c>
      <c r="D22" s="13"/>
    </row>
    <row customHeight="1" ht="24.100433349609375">
      <c r="A23" s="42"/>
      <c r="B23" s="13"/>
      <c r="C23" s="41" t="s">
        <v>154</v>
      </c>
      <c r="D23" s="13"/>
    </row>
    <row customHeight="1" ht="24.100433349609375">
      <c r="A24" s="42"/>
      <c r="B24" s="13"/>
      <c r="C24" s="41" t="s">
        <v>155</v>
      </c>
      <c r="D24" s="13"/>
    </row>
    <row customHeight="1" ht="24.100433349609375">
      <c r="A25" s="42"/>
      <c r="B25" s="13"/>
      <c r="C25" s="41" t="s">
        <v>156</v>
      </c>
      <c r="D25" s="13"/>
    </row>
    <row customHeight="1" ht="24.100433349609375">
      <c r="A26" s="42"/>
      <c r="B26" s="13"/>
      <c r="C26" s="41" t="s">
        <v>157</v>
      </c>
      <c r="D26" s="13">
        <v>79683.6</v>
      </c>
    </row>
    <row customHeight="1" ht="24.100433349609375">
      <c r="A27" s="42"/>
      <c r="B27" s="13"/>
      <c r="C27" s="41" t="s">
        <v>158</v>
      </c>
      <c r="D27" s="13"/>
    </row>
    <row customHeight="1" ht="24.100433349609375">
      <c r="A28" s="42"/>
      <c r="B28" s="13"/>
      <c r="C28" s="41" t="s">
        <v>159</v>
      </c>
      <c r="D28" s="13"/>
    </row>
    <row customHeight="1" ht="24.100433349609375">
      <c r="A29" s="42"/>
      <c r="B29" s="13"/>
      <c r="C29" s="41" t="s">
        <v>160</v>
      </c>
      <c r="D29" s="13"/>
    </row>
    <row customHeight="1" ht="24.100433349609375">
      <c r="A30" s="42"/>
      <c r="B30" s="13"/>
      <c r="C30" s="41" t="s">
        <v>161</v>
      </c>
      <c r="D30" s="13"/>
    </row>
    <row customHeight="1" ht="24.100433349609375">
      <c r="A31" s="42"/>
      <c r="B31" s="13"/>
      <c r="C31" s="40" t="s">
        <v>162</v>
      </c>
      <c r="D31" s="13"/>
    </row>
    <row customHeight="1" ht="24.100433349609375">
      <c r="A32" s="42"/>
      <c r="B32" s="13"/>
      <c r="C32" s="40" t="s">
        <v>163</v>
      </c>
      <c r="D32" s="13"/>
    </row>
    <row customHeight="1" ht="24.100433349609375">
      <c r="A33" s="42"/>
      <c r="B33" s="13"/>
      <c r="C33" s="43" t="s">
        <v>164</v>
      </c>
      <c r="D33" s="13"/>
    </row>
    <row customHeight="1" ht="24">
      <c r="A34" s="44"/>
      <c r="B34" s="13"/>
      <c r="C34" s="45" t="s">
        <v>165</v>
      </c>
      <c r="D34" s="13"/>
    </row>
    <row customHeight="1" ht="24">
      <c r="A35" s="44"/>
      <c r="B35" s="13"/>
      <c r="C35" s="45" t="s">
        <v>166</v>
      </c>
      <c r="D35" s="13"/>
    </row>
    <row customHeight="1" ht="24">
      <c r="A36" s="44"/>
      <c r="B36" s="13"/>
      <c r="C36" s="45" t="s">
        <v>167</v>
      </c>
      <c r="D36" s="13"/>
    </row>
    <row customHeight="1" ht="24">
      <c r="A37" s="44"/>
      <c r="B37" s="13"/>
      <c r="C37" s="43" t="s">
        <v>168</v>
      </c>
      <c r="D37" s="46"/>
    </row>
    <row customHeight="1" ht="24.100433349609375">
      <c r="A38" s="44" t="s">
        <v>51</v>
      </c>
      <c r="B38" s="13">
        <v>1889908.07</v>
      </c>
      <c r="C38" s="44" t="s">
        <v>169</v>
      </c>
      <c r="D38" s="13">
        <v>1889908.07</v>
      </c>
    </row>
  </sheetData>
  <mergeCells count="5">
    <mergeCell ref="A2:D2"/>
    <mergeCell ref="A3:B3"/>
    <mergeCell ref="A4:B4"/>
    <mergeCell ref="C4:D4"/>
    <mergeCell ref="A1:D1"/>
  </mergeCells>
  <pageSetup paperSize="9" scale="0" pageOrder="downThenOver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F9D3E5-75EC-78CC-96F8-4DD7AE81F004}" mc:Ignorable="x14ac xr xr2 xr3">
  <sheetPr>
    <outlinePr summaryRight="0"/>
  </sheetPr>
  <dimension ref="A1:G22"/>
  <sheetViews>
    <sheetView topLeftCell="A1" showZeros="0" workbookViewId="0" tabSelected="1"/>
  </sheetViews>
  <sheetFormatPr defaultColWidth="9.00390625" customHeight="1" defaultRowHeight="13.5"/>
  <cols>
    <col min="1" max="1" width="18.57421875" customWidth="1"/>
    <col min="2" max="2" width="21.84375" customWidth="1"/>
    <col min="3" max="7" width="26.12109375" customWidth="1"/>
  </cols>
  <sheetData>
    <row customHeight="1" ht="15.3984375">
      <c r="A1" s="9" t="s">
        <v>170</v>
      </c>
      <c r="B1" s="9"/>
      <c r="C1" s="9"/>
      <c r="D1" s="9"/>
      <c r="E1" s="9"/>
      <c r="F1" s="9"/>
      <c r="G1" s="9"/>
    </row>
    <row customHeight="1" ht="35.6484375">
      <c r="A2" s="10">
        <f>"2025"&amp;"年一般公共预算支出预算表（按功能科目分类）"</f>
      </c>
      <c r="B2" s="10"/>
      <c r="C2" s="10"/>
      <c r="D2" s="10"/>
      <c r="E2" s="10"/>
      <c r="F2" s="10"/>
      <c r="G2" s="10"/>
    </row>
    <row customHeight="1" ht="26.350433349609375">
      <c r="A3" s="8">
        <f>"单位名称："&amp;"楚雄高新技术产业开发区人力资源服务中心"</f>
      </c>
      <c r="B3" s="8"/>
      <c r="C3" s="8"/>
      <c r="D3" s="8"/>
      <c r="E3" s="8"/>
      <c r="F3" s="20"/>
      <c r="G3" s="9" t="s">
        <v>2</v>
      </c>
    </row>
    <row customHeight="1" ht="18.850433349609375">
      <c r="A4" s="11" t="s">
        <v>171</v>
      </c>
      <c r="B4" s="11"/>
      <c r="C4" s="11" t="s">
        <v>57</v>
      </c>
      <c r="D4" s="11" t="s">
        <v>76</v>
      </c>
      <c r="E4" s="11"/>
      <c r="F4" s="11"/>
      <c r="G4" s="11" t="s">
        <v>77</v>
      </c>
    </row>
    <row customHeight="1" ht="18.850433349609375">
      <c r="A5" s="11" t="s">
        <v>73</v>
      </c>
      <c r="B5" s="11" t="s">
        <v>74</v>
      </c>
      <c r="C5" s="11"/>
      <c r="D5" s="11" t="s">
        <v>59</v>
      </c>
      <c r="E5" s="11" t="s">
        <v>172</v>
      </c>
      <c r="F5" s="11" t="s">
        <v>173</v>
      </c>
      <c r="G5" s="11"/>
    </row>
    <row customHeight="1" ht="18.850433349609375">
      <c r="A6" s="11" t="s">
        <v>83</v>
      </c>
      <c r="B6" s="11">
        <v>2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89</v>
      </c>
    </row>
    <row customHeight="1" ht="18.850433349609375">
      <c r="A7" s="12" t="s">
        <v>97</v>
      </c>
      <c r="B7" s="12" t="s">
        <v>98</v>
      </c>
      <c r="C7" s="13">
        <v>1701399.23</v>
      </c>
      <c r="D7" s="13">
        <v>1275136.23</v>
      </c>
      <c r="E7" s="13">
        <v>1196455.63</v>
      </c>
      <c r="F7" s="13">
        <v>78680.6</v>
      </c>
      <c r="G7" s="13">
        <v>426263</v>
      </c>
    </row>
    <row customHeight="1" ht="18.850433349609375">
      <c r="A8" s="31" t="s">
        <v>99</v>
      </c>
      <c r="B8" s="31" t="s">
        <v>100</v>
      </c>
      <c r="C8" s="13">
        <v>1540933.75</v>
      </c>
      <c r="D8" s="13">
        <v>1114670.75</v>
      </c>
      <c r="E8" s="13">
        <v>1035990.15</v>
      </c>
      <c r="F8" s="13">
        <v>78680.6</v>
      </c>
      <c r="G8" s="13">
        <v>426263</v>
      </c>
    </row>
    <row customHeight="1" ht="18.850433349609375">
      <c r="A9" s="33" t="s">
        <v>101</v>
      </c>
      <c r="B9" s="33" t="s">
        <v>102</v>
      </c>
      <c r="C9" s="13">
        <v>1540933.75</v>
      </c>
      <c r="D9" s="13">
        <v>1114670.75</v>
      </c>
      <c r="E9" s="13">
        <v>1035990.15</v>
      </c>
      <c r="F9" s="13">
        <v>78680.6</v>
      </c>
      <c r="G9" s="13">
        <v>426263</v>
      </c>
    </row>
    <row customHeight="1" ht="18.850433349609375">
      <c r="A10" s="31" t="s">
        <v>103</v>
      </c>
      <c r="B10" s="31" t="s">
        <v>104</v>
      </c>
      <c r="C10" s="13">
        <v>154244.79</v>
      </c>
      <c r="D10" s="13">
        <v>154244.79</v>
      </c>
      <c r="E10" s="13">
        <v>154244.79</v>
      </c>
      <c r="F10" s="13"/>
      <c r="G10" s="13"/>
    </row>
    <row customHeight="1" ht="18.850433349609375">
      <c r="A11" s="33" t="s">
        <v>105</v>
      </c>
      <c r="B11" s="33" t="s">
        <v>106</v>
      </c>
      <c r="C11" s="13">
        <v>154244.79</v>
      </c>
      <c r="D11" s="13">
        <v>154244.79</v>
      </c>
      <c r="E11" s="13">
        <v>154244.79</v>
      </c>
      <c r="F11" s="13"/>
      <c r="G11" s="13"/>
    </row>
    <row customHeight="1" ht="18.850433349609375">
      <c r="A12" s="31" t="s">
        <v>107</v>
      </c>
      <c r="B12" s="31" t="s">
        <v>108</v>
      </c>
      <c r="C12" s="13">
        <v>6220.69</v>
      </c>
      <c r="D12" s="13">
        <v>6220.69</v>
      </c>
      <c r="E12" s="13">
        <v>6220.69</v>
      </c>
      <c r="F12" s="13"/>
      <c r="G12" s="13"/>
    </row>
    <row customHeight="1" ht="18.850433349609375">
      <c r="A13" s="33" t="s">
        <v>109</v>
      </c>
      <c r="B13" s="33" t="s">
        <v>108</v>
      </c>
      <c r="C13" s="13">
        <v>6220.69</v>
      </c>
      <c r="D13" s="13">
        <v>6220.69</v>
      </c>
      <c r="E13" s="13">
        <v>6220.69</v>
      </c>
      <c r="F13" s="13"/>
      <c r="G13" s="13"/>
    </row>
    <row customHeight="1" ht="18.850433349609375">
      <c r="A14" s="12" t="s">
        <v>110</v>
      </c>
      <c r="B14" s="12" t="s">
        <v>111</v>
      </c>
      <c r="C14" s="13">
        <v>108825.24</v>
      </c>
      <c r="D14" s="13">
        <v>108825.24</v>
      </c>
      <c r="E14" s="13">
        <v>108825.24</v>
      </c>
      <c r="F14" s="13"/>
      <c r="G14" s="13"/>
    </row>
    <row customHeight="1" ht="18.850433349609375">
      <c r="A15" s="31" t="s">
        <v>112</v>
      </c>
      <c r="B15" s="31" t="s">
        <v>113</v>
      </c>
      <c r="C15" s="13">
        <v>108825.24</v>
      </c>
      <c r="D15" s="13">
        <v>108825.24</v>
      </c>
      <c r="E15" s="13">
        <v>108825.24</v>
      </c>
      <c r="F15" s="13"/>
      <c r="G15" s="13"/>
    </row>
    <row customHeight="1" ht="18.850433349609375">
      <c r="A16" s="33" t="s">
        <v>116</v>
      </c>
      <c r="B16" s="33" t="s">
        <v>117</v>
      </c>
      <c r="C16" s="13">
        <v>78754.04</v>
      </c>
      <c r="D16" s="13">
        <v>78754.04</v>
      </c>
      <c r="E16" s="13">
        <v>78754.04</v>
      </c>
      <c r="F16" s="13"/>
      <c r="G16" s="13"/>
    </row>
    <row customHeight="1" ht="18.850433349609375">
      <c r="A17" s="33" t="s">
        <v>118</v>
      </c>
      <c r="B17" s="33" t="s">
        <v>119</v>
      </c>
      <c r="C17" s="13">
        <v>26561.2</v>
      </c>
      <c r="D17" s="13">
        <v>26561.2</v>
      </c>
      <c r="E17" s="13">
        <v>26561.2</v>
      </c>
      <c r="F17" s="13"/>
      <c r="G17" s="13"/>
    </row>
    <row customHeight="1" ht="18.850433349609375">
      <c r="A18" s="33" t="s">
        <v>120</v>
      </c>
      <c r="B18" s="33" t="s">
        <v>121</v>
      </c>
      <c r="C18" s="13">
        <v>3510</v>
      </c>
      <c r="D18" s="13">
        <v>3510</v>
      </c>
      <c r="E18" s="13">
        <v>3510</v>
      </c>
      <c r="F18" s="13"/>
      <c r="G18" s="13"/>
    </row>
    <row customHeight="1" ht="18.850433349609375">
      <c r="A19" s="12" t="s">
        <v>122</v>
      </c>
      <c r="B19" s="12" t="s">
        <v>123</v>
      </c>
      <c r="C19" s="13">
        <v>79683.6</v>
      </c>
      <c r="D19" s="13">
        <v>79683.6</v>
      </c>
      <c r="E19" s="13">
        <v>79683.6</v>
      </c>
      <c r="F19" s="13"/>
      <c r="G19" s="13"/>
    </row>
    <row customHeight="1" ht="18.850433349609375">
      <c r="A20" s="31" t="s">
        <v>124</v>
      </c>
      <c r="B20" s="31" t="s">
        <v>125</v>
      </c>
      <c r="C20" s="13">
        <v>79683.6</v>
      </c>
      <c r="D20" s="13">
        <v>79683.6</v>
      </c>
      <c r="E20" s="13">
        <v>79683.6</v>
      </c>
      <c r="F20" s="13"/>
      <c r="G20" s="13"/>
    </row>
    <row customHeight="1" ht="18.850433349609375">
      <c r="A21" s="33" t="s">
        <v>126</v>
      </c>
      <c r="B21" s="33" t="s">
        <v>127</v>
      </c>
      <c r="C21" s="13">
        <v>79683.6</v>
      </c>
      <c r="D21" s="13">
        <v>79683.6</v>
      </c>
      <c r="E21" s="13">
        <v>79683.6</v>
      </c>
      <c r="F21" s="13"/>
      <c r="G21" s="13"/>
    </row>
    <row customHeight="1" ht="18.850433349609375">
      <c r="A22" s="11" t="s">
        <v>174</v>
      </c>
      <c r="B22" s="11"/>
      <c r="C22" s="13">
        <v>1889908.07</v>
      </c>
      <c r="D22" s="13">
        <v>1463645.07</v>
      </c>
      <c r="E22" s="13">
        <v>1384964.47</v>
      </c>
      <c r="F22" s="13">
        <v>78680.6</v>
      </c>
      <c r="G22" s="13">
        <v>426263</v>
      </c>
    </row>
  </sheetData>
  <mergeCells count="8">
    <mergeCell ref="A2:G2"/>
    <mergeCell ref="A3:E3"/>
    <mergeCell ref="A4:B4"/>
    <mergeCell ref="D4:F4"/>
    <mergeCell ref="A22:B22"/>
    <mergeCell ref="C4:C5"/>
    <mergeCell ref="G4:G5"/>
    <mergeCell ref="A1:G1"/>
  </mergeCells>
  <pageSetup paperSize="9" scale="0" pageOrder="downThenOver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A8780D-6B42-835D-680B-570D3C6AB4BB}" mc:Ignorable="x14ac xr xr2 xr3">
  <sheetPr>
    <outlinePr summaryRight="0"/>
  </sheetPr>
  <dimension ref="A1:F7"/>
  <sheetViews>
    <sheetView topLeftCell="A1" showZeros="0" workbookViewId="0" tabSelected="1"/>
  </sheetViews>
  <sheetFormatPr defaultColWidth="9.00390625" customHeight="1" defaultRowHeight="13.5"/>
  <cols>
    <col min="1" max="2" width="23.12109375" customWidth="1"/>
    <col min="3" max="6" width="20.12109375" customWidth="1"/>
  </cols>
  <sheetData>
    <row customHeight="1" ht="16.8984375">
      <c r="A1" s="47" t="s">
        <v>175</v>
      </c>
      <c r="B1" s="48"/>
      <c r="C1" s="48"/>
      <c r="D1" s="48"/>
      <c r="E1" s="49"/>
      <c r="F1" s="48"/>
    </row>
    <row customHeight="1" ht="52.600433349609375">
      <c r="A2" s="10">
        <f>"2025"&amp;"年一般公共预算“三公”经费支出预算表"</f>
      </c>
      <c r="B2" s="10"/>
      <c r="C2" s="10"/>
      <c r="D2" s="10"/>
      <c r="E2" s="10"/>
      <c r="F2" s="10"/>
    </row>
    <row customHeight="1" ht="19.600433349609375">
      <c r="A3" s="8">
        <f>"单位名称："&amp;"楚雄高新技术产业开发区人力资源服务中心"</f>
      </c>
      <c r="B3" s="8"/>
      <c r="C3" s="9" t="s">
        <v>54</v>
      </c>
      <c r="D3" s="9"/>
      <c r="E3" s="9"/>
      <c r="F3" s="9"/>
    </row>
    <row customHeight="1" ht="18.850433349609375">
      <c r="A4" s="11" t="s">
        <v>176</v>
      </c>
      <c r="B4" s="11" t="s">
        <v>177</v>
      </c>
      <c r="C4" s="11" t="s">
        <v>178</v>
      </c>
      <c r="D4" s="11"/>
      <c r="E4" s="11"/>
      <c r="F4" s="11" t="s">
        <v>179</v>
      </c>
    </row>
    <row customHeight="1" ht="18.850433349609375">
      <c r="A5" s="11"/>
      <c r="B5" s="11"/>
      <c r="C5" s="11" t="s">
        <v>59</v>
      </c>
      <c r="D5" s="11" t="s">
        <v>180</v>
      </c>
      <c r="E5" s="11" t="s">
        <v>181</v>
      </c>
      <c r="F5" s="11"/>
    </row>
    <row customHeight="1" ht="18.850433349609375">
      <c r="A6" s="50" t="s">
        <v>83</v>
      </c>
      <c r="B6" s="50" t="s">
        <v>84</v>
      </c>
      <c r="C6" s="50" t="s">
        <v>85</v>
      </c>
      <c r="D6" s="50" t="s">
        <v>86</v>
      </c>
      <c r="E6" s="50" t="s">
        <v>87</v>
      </c>
      <c r="F6" s="50" t="s">
        <v>88</v>
      </c>
    </row>
    <row customHeight="1" ht="18.850433349609375">
      <c r="A7" s="13">
        <v>4900</v>
      </c>
      <c r="B7" s="13"/>
      <c r="C7" s="13"/>
      <c r="D7" s="13"/>
      <c r="E7" s="13"/>
      <c r="F7" s="13">
        <v>4900</v>
      </c>
    </row>
  </sheetData>
  <mergeCells count="8">
    <mergeCell ref="A2:F2"/>
    <mergeCell ref="A3:B3"/>
    <mergeCell ref="C3:F3"/>
    <mergeCell ref="C4:E4"/>
    <mergeCell ref="A4:A5"/>
    <mergeCell ref="B4:B5"/>
    <mergeCell ref="F4:F5"/>
    <mergeCell ref="A1:F1"/>
  </mergeCells>
  <pageSetup paperSize="9" scale="0" pageOrder="downThenOver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78C77F3-81D8-5C53-96E3-3AE48AC5E242}" mc:Ignorable="x14ac xr xr2 xr3">
  <sheetPr>
    <outlinePr summaryRight="0" summaryBelow="0"/>
    <pageSetUpPr fitToPage="1"/>
  </sheetPr>
  <dimension ref="A1:X32"/>
  <sheetViews>
    <sheetView topLeftCell="A1" showZeros="0" workbookViewId="0" tabSelected="1"/>
  </sheetViews>
  <sheetFormatPr defaultColWidth="10.7109375" customHeight="1" defaultRowHeight="14.25"/>
  <cols>
    <col min="1" max="1" width="38.28125" customWidth="1"/>
    <col min="2" max="2" width="24.140625" customWidth="1"/>
    <col min="3" max="3" width="36.57421875" customWidth="1"/>
    <col min="4" max="6" width="25.51171875" customWidth="1"/>
    <col min="7" max="7" width="26.8515625" customWidth="1"/>
    <col min="8" max="24" width="33.94140625" customWidth="1"/>
  </cols>
  <sheetData>
    <row customHeight="1" ht="13.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35" t="s">
        <v>182</v>
      </c>
    </row>
    <row customHeight="1" ht="45">
      <c r="A2" s="25" t="s">
        <v>183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customHeight="1" ht="18.75">
      <c r="A3" s="51">
        <f>"单位名称："&amp;"楚雄高新技术产业开发区人力资源服务中心"</f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35" t="s">
        <v>54</v>
      </c>
    </row>
    <row customHeight="1" ht="18">
      <c r="A4" s="37" t="s">
        <v>184</v>
      </c>
      <c r="B4" s="37" t="s">
        <v>185</v>
      </c>
      <c r="C4" s="37" t="s">
        <v>186</v>
      </c>
      <c r="D4" s="37" t="s">
        <v>187</v>
      </c>
      <c r="E4" s="37" t="s">
        <v>188</v>
      </c>
      <c r="F4" s="37" t="s">
        <v>189</v>
      </c>
      <c r="G4" s="37" t="s">
        <v>190</v>
      </c>
      <c r="H4" s="37" t="s">
        <v>191</v>
      </c>
      <c r="I4" s="37" t="s">
        <v>191</v>
      </c>
      <c r="J4" s="37"/>
      <c r="K4" s="37"/>
      <c r="L4" s="37"/>
      <c r="M4" s="37"/>
      <c r="N4" s="37"/>
      <c r="O4" s="37"/>
      <c r="P4" s="37"/>
      <c r="Q4" s="37"/>
      <c r="R4" s="37" t="s">
        <v>63</v>
      </c>
      <c r="S4" s="37" t="s">
        <v>64</v>
      </c>
      <c r="T4" s="37"/>
      <c r="U4" s="37"/>
      <c r="V4" s="37"/>
      <c r="W4" s="37"/>
      <c r="X4" s="37"/>
    </row>
    <row customHeight="1" ht="18">
      <c r="A5" s="37"/>
      <c r="B5" s="37"/>
      <c r="C5" s="37"/>
      <c r="D5" s="37"/>
      <c r="E5" s="37"/>
      <c r="F5" s="37"/>
      <c r="G5" s="37"/>
      <c r="H5" s="37" t="s">
        <v>192</v>
      </c>
      <c r="I5" s="37" t="s">
        <v>60</v>
      </c>
      <c r="J5" s="37"/>
      <c r="K5" s="37"/>
      <c r="L5" s="37"/>
      <c r="M5" s="37"/>
      <c r="N5" s="37"/>
      <c r="O5" s="37" t="s">
        <v>193</v>
      </c>
      <c r="P5" s="37"/>
      <c r="Q5" s="37"/>
      <c r="R5" s="37" t="s">
        <v>63</v>
      </c>
      <c r="S5" s="37" t="s">
        <v>64</v>
      </c>
      <c r="T5" s="37" t="s">
        <v>65</v>
      </c>
      <c r="U5" s="37" t="s">
        <v>64</v>
      </c>
      <c r="V5" s="37" t="s">
        <v>67</v>
      </c>
      <c r="W5" s="37" t="s">
        <v>68</v>
      </c>
      <c r="X5" s="37" t="s">
        <v>69</v>
      </c>
    </row>
    <row customHeight="1" ht="14.25">
      <c r="A6" s="37"/>
      <c r="B6" s="37"/>
      <c r="C6" s="37"/>
      <c r="D6" s="37"/>
      <c r="E6" s="37"/>
      <c r="F6" s="37"/>
      <c r="G6" s="37"/>
      <c r="H6" s="37"/>
      <c r="I6" s="37" t="s">
        <v>194</v>
      </c>
      <c r="J6" s="37" t="s">
        <v>195</v>
      </c>
      <c r="K6" s="37" t="s">
        <v>196</v>
      </c>
      <c r="L6" s="37" t="s">
        <v>197</v>
      </c>
      <c r="M6" s="37" t="s">
        <v>198</v>
      </c>
      <c r="N6" s="37" t="s">
        <v>199</v>
      </c>
      <c r="O6" s="37" t="s">
        <v>60</v>
      </c>
      <c r="P6" s="37" t="s">
        <v>61</v>
      </c>
      <c r="Q6" s="37" t="s">
        <v>62</v>
      </c>
      <c r="R6" s="37"/>
      <c r="S6" s="37" t="s">
        <v>59</v>
      </c>
      <c r="T6" s="37" t="s">
        <v>65</v>
      </c>
      <c r="U6" s="37" t="s">
        <v>200</v>
      </c>
      <c r="V6" s="37" t="s">
        <v>67</v>
      </c>
      <c r="W6" s="37" t="s">
        <v>68</v>
      </c>
      <c r="X6" s="37" t="s">
        <v>69</v>
      </c>
    </row>
    <row customHeight="1" ht="37.5">
      <c r="A7" s="37"/>
      <c r="B7" s="37"/>
      <c r="C7" s="37"/>
      <c r="D7" s="37"/>
      <c r="E7" s="37"/>
      <c r="F7" s="37"/>
      <c r="G7" s="37"/>
      <c r="H7" s="37"/>
      <c r="I7" s="37" t="s">
        <v>59</v>
      </c>
      <c r="J7" s="37" t="s">
        <v>201</v>
      </c>
      <c r="K7" s="37" t="s">
        <v>195</v>
      </c>
      <c r="L7" s="37" t="s">
        <v>197</v>
      </c>
      <c r="M7" s="37" t="s">
        <v>198</v>
      </c>
      <c r="N7" s="37" t="s">
        <v>199</v>
      </c>
      <c r="O7" s="37" t="s">
        <v>197</v>
      </c>
      <c r="P7" s="37" t="s">
        <v>198</v>
      </c>
      <c r="Q7" s="37" t="s">
        <v>199</v>
      </c>
      <c r="R7" s="37" t="s">
        <v>63</v>
      </c>
      <c r="S7" s="37" t="s">
        <v>59</v>
      </c>
      <c r="T7" s="37" t="s">
        <v>65</v>
      </c>
      <c r="U7" s="37" t="s">
        <v>200</v>
      </c>
      <c r="V7" s="37" t="s">
        <v>67</v>
      </c>
      <c r="W7" s="37" t="s">
        <v>68</v>
      </c>
      <c r="X7" s="37" t="s">
        <v>69</v>
      </c>
    </row>
    <row customHeight="1" ht="24.10043334960937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52">
        <v>6</v>
      </c>
      <c r="G8" s="52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</row>
    <row customHeight="1" ht="30.850433349609375">
      <c r="A9" s="12" t="s">
        <v>71</v>
      </c>
      <c r="B9" s="12"/>
      <c r="C9" s="12"/>
      <c r="D9" s="12"/>
      <c r="E9" s="12"/>
      <c r="F9" s="12"/>
      <c r="G9" s="12"/>
      <c r="H9" s="13">
        <v>1463645.07</v>
      </c>
      <c r="I9" s="13">
        <v>1463645.07</v>
      </c>
      <c r="J9" s="13"/>
      <c r="K9" s="13"/>
      <c r="L9" s="13"/>
      <c r="M9" s="13">
        <v>1463645.07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customHeight="1" ht="30.75">
      <c r="A10" s="12" t="s">
        <v>71</v>
      </c>
      <c r="B10" s="12" t="s">
        <v>202</v>
      </c>
      <c r="C10" s="12" t="s">
        <v>203</v>
      </c>
      <c r="D10" s="12" t="s">
        <v>101</v>
      </c>
      <c r="E10" s="12" t="s">
        <v>102</v>
      </c>
      <c r="F10" s="12" t="s">
        <v>204</v>
      </c>
      <c r="G10" s="12" t="s">
        <v>205</v>
      </c>
      <c r="H10" s="13">
        <v>316920</v>
      </c>
      <c r="I10" s="13">
        <v>316920</v>
      </c>
      <c r="J10" s="13"/>
      <c r="K10" s="13"/>
      <c r="L10" s="13"/>
      <c r="M10" s="13">
        <v>316920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customHeight="1" ht="30.75">
      <c r="A11" s="12" t="s">
        <v>71</v>
      </c>
      <c r="B11" s="12" t="s">
        <v>202</v>
      </c>
      <c r="C11" s="12" t="s">
        <v>203</v>
      </c>
      <c r="D11" s="12" t="s">
        <v>101</v>
      </c>
      <c r="E11" s="12" t="s">
        <v>102</v>
      </c>
      <c r="F11" s="12" t="s">
        <v>206</v>
      </c>
      <c r="G11" s="12" t="s">
        <v>207</v>
      </c>
      <c r="H11" s="13">
        <v>23280</v>
      </c>
      <c r="I11" s="13">
        <v>23280</v>
      </c>
      <c r="J11" s="13"/>
      <c r="K11" s="12"/>
      <c r="L11" s="13"/>
      <c r="M11" s="13">
        <v>23280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customHeight="1" ht="30.75">
      <c r="A12" s="12" t="s">
        <v>71</v>
      </c>
      <c r="B12" s="12" t="s">
        <v>202</v>
      </c>
      <c r="C12" s="12" t="s">
        <v>203</v>
      </c>
      <c r="D12" s="12" t="s">
        <v>101</v>
      </c>
      <c r="E12" s="12" t="s">
        <v>102</v>
      </c>
      <c r="F12" s="12" t="s">
        <v>208</v>
      </c>
      <c r="G12" s="12" t="s">
        <v>209</v>
      </c>
      <c r="H12" s="13">
        <v>196080</v>
      </c>
      <c r="I12" s="13">
        <v>196080</v>
      </c>
      <c r="J12" s="13"/>
      <c r="K12" s="12"/>
      <c r="L12" s="13"/>
      <c r="M12" s="13">
        <v>196080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customHeight="1" ht="30.75">
      <c r="A13" s="12" t="s">
        <v>71</v>
      </c>
      <c r="B13" s="12" t="s">
        <v>202</v>
      </c>
      <c r="C13" s="12" t="s">
        <v>203</v>
      </c>
      <c r="D13" s="12" t="s">
        <v>101</v>
      </c>
      <c r="E13" s="12" t="s">
        <v>102</v>
      </c>
      <c r="F13" s="12" t="s">
        <v>208</v>
      </c>
      <c r="G13" s="12" t="s">
        <v>209</v>
      </c>
      <c r="H13" s="13">
        <v>26410</v>
      </c>
      <c r="I13" s="13">
        <v>26410</v>
      </c>
      <c r="J13" s="13"/>
      <c r="K13" s="12"/>
      <c r="L13" s="13"/>
      <c r="M13" s="13">
        <v>26410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customHeight="1" ht="30.75">
      <c r="A14" s="12" t="s">
        <v>71</v>
      </c>
      <c r="B14" s="12" t="s">
        <v>202</v>
      </c>
      <c r="C14" s="12" t="s">
        <v>203</v>
      </c>
      <c r="D14" s="12" t="s">
        <v>101</v>
      </c>
      <c r="E14" s="12" t="s">
        <v>102</v>
      </c>
      <c r="F14" s="12" t="s">
        <v>208</v>
      </c>
      <c r="G14" s="12" t="s">
        <v>209</v>
      </c>
      <c r="H14" s="13">
        <v>101340</v>
      </c>
      <c r="I14" s="13">
        <v>101340</v>
      </c>
      <c r="J14" s="13"/>
      <c r="K14" s="12"/>
      <c r="L14" s="13"/>
      <c r="M14" s="13">
        <v>101340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customHeight="1" ht="30.75">
      <c r="A15" s="12" t="s">
        <v>71</v>
      </c>
      <c r="B15" s="12" t="s">
        <v>210</v>
      </c>
      <c r="C15" s="12" t="s">
        <v>211</v>
      </c>
      <c r="D15" s="12" t="s">
        <v>101</v>
      </c>
      <c r="E15" s="12" t="s">
        <v>102</v>
      </c>
      <c r="F15" s="12" t="s">
        <v>208</v>
      </c>
      <c r="G15" s="12" t="s">
        <v>209</v>
      </c>
      <c r="H15" s="13">
        <v>144000</v>
      </c>
      <c r="I15" s="13">
        <v>144000</v>
      </c>
      <c r="J15" s="13"/>
      <c r="K15" s="12"/>
      <c r="L15" s="13"/>
      <c r="M15" s="13">
        <v>144000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customHeight="1" ht="30.75">
      <c r="A16" s="12" t="s">
        <v>71</v>
      </c>
      <c r="B16" s="12" t="s">
        <v>212</v>
      </c>
      <c r="C16" s="12" t="s">
        <v>213</v>
      </c>
      <c r="D16" s="12" t="s">
        <v>105</v>
      </c>
      <c r="E16" s="12" t="s">
        <v>106</v>
      </c>
      <c r="F16" s="12" t="s">
        <v>214</v>
      </c>
      <c r="G16" s="12" t="s">
        <v>213</v>
      </c>
      <c r="H16" s="13">
        <v>154244.79</v>
      </c>
      <c r="I16" s="13">
        <v>154244.79</v>
      </c>
      <c r="J16" s="13"/>
      <c r="K16" s="12"/>
      <c r="L16" s="13"/>
      <c r="M16" s="13">
        <v>154244.79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customHeight="1" ht="30.75">
      <c r="A17" s="12" t="s">
        <v>71</v>
      </c>
      <c r="B17" s="12" t="s">
        <v>215</v>
      </c>
      <c r="C17" s="12" t="s">
        <v>216</v>
      </c>
      <c r="D17" s="12" t="s">
        <v>114</v>
      </c>
      <c r="E17" s="12" t="s">
        <v>115</v>
      </c>
      <c r="F17" s="12" t="s">
        <v>217</v>
      </c>
      <c r="G17" s="12" t="s">
        <v>218</v>
      </c>
      <c r="H17" s="13"/>
      <c r="I17" s="13"/>
      <c r="J17" s="13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customHeight="1" ht="30.75">
      <c r="A18" s="12" t="s">
        <v>71</v>
      </c>
      <c r="B18" s="12" t="s">
        <v>215</v>
      </c>
      <c r="C18" s="12" t="s">
        <v>216</v>
      </c>
      <c r="D18" s="12" t="s">
        <v>116</v>
      </c>
      <c r="E18" s="12" t="s">
        <v>117</v>
      </c>
      <c r="F18" s="12" t="s">
        <v>217</v>
      </c>
      <c r="G18" s="12" t="s">
        <v>218</v>
      </c>
      <c r="H18" s="13">
        <v>78754.04</v>
      </c>
      <c r="I18" s="13">
        <v>78754.04</v>
      </c>
      <c r="J18" s="13"/>
      <c r="K18" s="12"/>
      <c r="L18" s="13"/>
      <c r="M18" s="13">
        <v>78754.04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customHeight="1" ht="30.75">
      <c r="A19" s="12" t="s">
        <v>71</v>
      </c>
      <c r="B19" s="12" t="s">
        <v>215</v>
      </c>
      <c r="C19" s="12" t="s">
        <v>216</v>
      </c>
      <c r="D19" s="12" t="s">
        <v>118</v>
      </c>
      <c r="E19" s="12" t="s">
        <v>119</v>
      </c>
      <c r="F19" s="12" t="s">
        <v>219</v>
      </c>
      <c r="G19" s="12" t="s">
        <v>220</v>
      </c>
      <c r="H19" s="13">
        <v>26561.2</v>
      </c>
      <c r="I19" s="13">
        <v>26561.2</v>
      </c>
      <c r="J19" s="13"/>
      <c r="K19" s="12"/>
      <c r="L19" s="13"/>
      <c r="M19" s="13">
        <v>26561.2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customHeight="1" ht="30.75">
      <c r="A20" s="12" t="s">
        <v>71</v>
      </c>
      <c r="B20" s="12" t="s">
        <v>215</v>
      </c>
      <c r="C20" s="12" t="s">
        <v>216</v>
      </c>
      <c r="D20" s="12" t="s">
        <v>120</v>
      </c>
      <c r="E20" s="12" t="s">
        <v>121</v>
      </c>
      <c r="F20" s="12" t="s">
        <v>221</v>
      </c>
      <c r="G20" s="12" t="s">
        <v>222</v>
      </c>
      <c r="H20" s="13">
        <v>3510</v>
      </c>
      <c r="I20" s="13">
        <v>3510</v>
      </c>
      <c r="J20" s="13"/>
      <c r="K20" s="12"/>
      <c r="L20" s="13"/>
      <c r="M20" s="13">
        <v>3510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customHeight="1" ht="30.75">
      <c r="A21" s="12" t="s">
        <v>71</v>
      </c>
      <c r="B21" s="12" t="s">
        <v>215</v>
      </c>
      <c r="C21" s="12" t="s">
        <v>216</v>
      </c>
      <c r="D21" s="12" t="s">
        <v>120</v>
      </c>
      <c r="E21" s="12" t="s">
        <v>121</v>
      </c>
      <c r="F21" s="12" t="s">
        <v>221</v>
      </c>
      <c r="G21" s="12" t="s">
        <v>222</v>
      </c>
      <c r="H21" s="13"/>
      <c r="I21" s="13"/>
      <c r="J21" s="13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customHeight="1" ht="30.75">
      <c r="A22" s="12" t="s">
        <v>71</v>
      </c>
      <c r="B22" s="12" t="s">
        <v>215</v>
      </c>
      <c r="C22" s="12" t="s">
        <v>216</v>
      </c>
      <c r="D22" s="12" t="s">
        <v>101</v>
      </c>
      <c r="E22" s="12" t="s">
        <v>102</v>
      </c>
      <c r="F22" s="12" t="s">
        <v>221</v>
      </c>
      <c r="G22" s="12" t="s">
        <v>222</v>
      </c>
      <c r="H22" s="13">
        <v>3320.15</v>
      </c>
      <c r="I22" s="13">
        <v>3320.15</v>
      </c>
      <c r="J22" s="13"/>
      <c r="K22" s="12"/>
      <c r="L22" s="13"/>
      <c r="M22" s="13">
        <v>3320.15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customHeight="1" ht="30.75">
      <c r="A23" s="12" t="s">
        <v>71</v>
      </c>
      <c r="B23" s="12" t="s">
        <v>223</v>
      </c>
      <c r="C23" s="12" t="s">
        <v>224</v>
      </c>
      <c r="D23" s="12" t="s">
        <v>109</v>
      </c>
      <c r="E23" s="12" t="s">
        <v>108</v>
      </c>
      <c r="F23" s="12" t="s">
        <v>221</v>
      </c>
      <c r="G23" s="12" t="s">
        <v>222</v>
      </c>
      <c r="H23" s="13">
        <v>6220.69</v>
      </c>
      <c r="I23" s="13">
        <v>6220.69</v>
      </c>
      <c r="J23" s="13"/>
      <c r="K23" s="12"/>
      <c r="L23" s="13"/>
      <c r="M23" s="13">
        <v>6220.69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customHeight="1" ht="30.75">
      <c r="A24" s="12" t="s">
        <v>71</v>
      </c>
      <c r="B24" s="12" t="s">
        <v>225</v>
      </c>
      <c r="C24" s="12" t="s">
        <v>127</v>
      </c>
      <c r="D24" s="12" t="s">
        <v>126</v>
      </c>
      <c r="E24" s="12" t="s">
        <v>127</v>
      </c>
      <c r="F24" s="12" t="s">
        <v>226</v>
      </c>
      <c r="G24" s="12" t="s">
        <v>127</v>
      </c>
      <c r="H24" s="13">
        <v>79683.6</v>
      </c>
      <c r="I24" s="13">
        <v>79683.6</v>
      </c>
      <c r="J24" s="13"/>
      <c r="K24" s="12"/>
      <c r="L24" s="13"/>
      <c r="M24" s="13">
        <v>79683.6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customHeight="1" ht="30.75">
      <c r="A25" s="12" t="s">
        <v>71</v>
      </c>
      <c r="B25" s="12" t="s">
        <v>227</v>
      </c>
      <c r="C25" s="12" t="s">
        <v>228</v>
      </c>
      <c r="D25" s="12" t="s">
        <v>101</v>
      </c>
      <c r="E25" s="12" t="s">
        <v>102</v>
      </c>
      <c r="F25" s="12" t="s">
        <v>229</v>
      </c>
      <c r="G25" s="12" t="s">
        <v>230</v>
      </c>
      <c r="H25" s="13">
        <v>224640</v>
      </c>
      <c r="I25" s="13">
        <v>224640</v>
      </c>
      <c r="J25" s="13"/>
      <c r="K25" s="12"/>
      <c r="L25" s="13"/>
      <c r="M25" s="13">
        <v>224640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customHeight="1" ht="30.75">
      <c r="A26" s="12" t="s">
        <v>71</v>
      </c>
      <c r="B26" s="12" t="s">
        <v>231</v>
      </c>
      <c r="C26" s="12" t="s">
        <v>232</v>
      </c>
      <c r="D26" s="12" t="s">
        <v>101</v>
      </c>
      <c r="E26" s="12" t="s">
        <v>102</v>
      </c>
      <c r="F26" s="12" t="s">
        <v>233</v>
      </c>
      <c r="G26" s="12" t="s">
        <v>232</v>
      </c>
      <c r="H26" s="13">
        <v>13280.6</v>
      </c>
      <c r="I26" s="13">
        <v>13280.6</v>
      </c>
      <c r="J26" s="13"/>
      <c r="K26" s="12"/>
      <c r="L26" s="13"/>
      <c r="M26" s="13">
        <v>13280.6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customHeight="1" ht="30.75">
      <c r="A27" s="12" t="s">
        <v>71</v>
      </c>
      <c r="B27" s="12" t="s">
        <v>234</v>
      </c>
      <c r="C27" s="12" t="s">
        <v>179</v>
      </c>
      <c r="D27" s="12" t="s">
        <v>101</v>
      </c>
      <c r="E27" s="12" t="s">
        <v>102</v>
      </c>
      <c r="F27" s="12" t="s">
        <v>235</v>
      </c>
      <c r="G27" s="12" t="s">
        <v>179</v>
      </c>
      <c r="H27" s="13">
        <v>4900</v>
      </c>
      <c r="I27" s="13">
        <v>4900</v>
      </c>
      <c r="J27" s="13"/>
      <c r="K27" s="12"/>
      <c r="L27" s="13"/>
      <c r="M27" s="13">
        <v>4900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customHeight="1" ht="30.75">
      <c r="A28" s="12" t="s">
        <v>71</v>
      </c>
      <c r="B28" s="12" t="s">
        <v>236</v>
      </c>
      <c r="C28" s="12" t="s">
        <v>237</v>
      </c>
      <c r="D28" s="12" t="s">
        <v>101</v>
      </c>
      <c r="E28" s="12" t="s">
        <v>102</v>
      </c>
      <c r="F28" s="12" t="s">
        <v>238</v>
      </c>
      <c r="G28" s="12" t="s">
        <v>239</v>
      </c>
      <c r="H28" s="13">
        <v>44200</v>
      </c>
      <c r="I28" s="13">
        <v>44200</v>
      </c>
      <c r="J28" s="13"/>
      <c r="K28" s="12"/>
      <c r="L28" s="13"/>
      <c r="M28" s="13">
        <v>44200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customHeight="1" ht="30.75">
      <c r="A29" s="12" t="s">
        <v>71</v>
      </c>
      <c r="B29" s="12" t="s">
        <v>236</v>
      </c>
      <c r="C29" s="12" t="s">
        <v>237</v>
      </c>
      <c r="D29" s="12" t="s">
        <v>101</v>
      </c>
      <c r="E29" s="12" t="s">
        <v>102</v>
      </c>
      <c r="F29" s="12" t="s">
        <v>238</v>
      </c>
      <c r="G29" s="12" t="s">
        <v>239</v>
      </c>
      <c r="H29" s="13">
        <v>1300</v>
      </c>
      <c r="I29" s="13">
        <v>1300</v>
      </c>
      <c r="J29" s="13"/>
      <c r="K29" s="12"/>
      <c r="L29" s="13"/>
      <c r="M29" s="13">
        <v>1300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customHeight="1" ht="30.75">
      <c r="A30" s="12" t="s">
        <v>71</v>
      </c>
      <c r="B30" s="12" t="s">
        <v>240</v>
      </c>
      <c r="C30" s="12" t="s">
        <v>241</v>
      </c>
      <c r="D30" s="12" t="s">
        <v>101</v>
      </c>
      <c r="E30" s="12" t="s">
        <v>102</v>
      </c>
      <c r="F30" s="12" t="s">
        <v>242</v>
      </c>
      <c r="G30" s="12" t="s">
        <v>243</v>
      </c>
      <c r="H30" s="13">
        <v>7000</v>
      </c>
      <c r="I30" s="13">
        <v>7000</v>
      </c>
      <c r="J30" s="13"/>
      <c r="K30" s="12"/>
      <c r="L30" s="13"/>
      <c r="M30" s="13">
        <v>7000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customHeight="1" ht="30.75">
      <c r="A31" s="12" t="s">
        <v>71</v>
      </c>
      <c r="B31" s="12" t="s">
        <v>240</v>
      </c>
      <c r="C31" s="12" t="s">
        <v>241</v>
      </c>
      <c r="D31" s="12" t="s">
        <v>101</v>
      </c>
      <c r="E31" s="12" t="s">
        <v>102</v>
      </c>
      <c r="F31" s="12" t="s">
        <v>244</v>
      </c>
      <c r="G31" s="12" t="s">
        <v>245</v>
      </c>
      <c r="H31" s="13">
        <v>8000</v>
      </c>
      <c r="I31" s="13">
        <v>8000</v>
      </c>
      <c r="J31" s="13"/>
      <c r="K31" s="12"/>
      <c r="L31" s="13"/>
      <c r="M31" s="13">
        <v>8000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customHeight="1" ht="30.850433349609375">
      <c r="A32" s="11" t="s">
        <v>174</v>
      </c>
      <c r="B32" s="11"/>
      <c r="C32" s="11"/>
      <c r="D32" s="11"/>
      <c r="E32" s="11"/>
      <c r="F32" s="11"/>
      <c r="G32" s="11"/>
      <c r="H32" s="13">
        <v>1463645.07</v>
      </c>
      <c r="I32" s="13">
        <v>1463645.07</v>
      </c>
      <c r="J32" s="13"/>
      <c r="K32" s="13"/>
      <c r="L32" s="13"/>
      <c r="M32" s="13">
        <v>1463645.07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0" footer="0.50"/>
  <pageSetup paperSize="9" scale="57" pageOrder="downThenOver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DD7564B-4ADC-F032-BD5C-6C3E80D76B4C}" mc:Ignorable="x14ac xr xr2 xr3">
  <sheetPr>
    <outlinePr summaryRight="0" summaryBelow="0"/>
    <pageSetUpPr fitToPage="1"/>
  </sheetPr>
  <dimension ref="A1:W18"/>
  <sheetViews>
    <sheetView topLeftCell="A1" showZeros="0" workbookViewId="0" tabSelected="1"/>
  </sheetViews>
  <sheetFormatPr defaultColWidth="10.7109375" customHeight="1" defaultRowHeight="14.25"/>
  <cols>
    <col min="1" max="1" width="16.140625" customWidth="1"/>
    <col min="2" max="2" width="31.57421875" customWidth="1"/>
    <col min="3" max="3" width="38.28125" customWidth="1"/>
    <col min="4" max="4" width="27.8515625" customWidth="1"/>
    <col min="5" max="5" width="13.00390625" customWidth="1"/>
    <col min="6" max="6" width="20.7109375" customWidth="1"/>
    <col min="7" max="7" width="11.57421875" customWidth="1"/>
    <col min="8" max="8" width="20.7109375" customWidth="1"/>
    <col min="9" max="10" width="12.57421875" customWidth="1"/>
    <col min="11" max="11" width="12.8515625" customWidth="1"/>
    <col min="12" max="14" width="14.28125" customWidth="1"/>
    <col min="15" max="15" width="14.8515625" customWidth="1"/>
    <col min="16" max="17" width="13.00390625" customWidth="1"/>
    <col min="19" max="19" width="12.00390625" customWidth="1"/>
    <col min="20" max="21" width="13.8515625" customWidth="1"/>
    <col min="22" max="22" width="13.57421875" customWidth="1"/>
    <col min="23" max="23" width="12.00390625" customWidth="1"/>
  </cols>
  <sheetData>
    <row customHeight="1" ht="13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 t="s">
        <v>246</v>
      </c>
    </row>
    <row customHeight="1" ht="45">
      <c r="A2" s="10" t="s">
        <v>247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customHeight="1" ht="13.5">
      <c r="A3" s="8">
        <f>"单位名称："&amp;"楚雄高新技术产业开发区人力资源服务中心"</f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 t="s">
        <v>54</v>
      </c>
    </row>
    <row customHeight="1" ht="21.75">
      <c r="A4" s="11" t="s">
        <v>248</v>
      </c>
      <c r="B4" s="11" t="s">
        <v>185</v>
      </c>
      <c r="C4" s="11" t="s">
        <v>186</v>
      </c>
      <c r="D4" s="11" t="s">
        <v>184</v>
      </c>
      <c r="E4" s="11" t="s">
        <v>187</v>
      </c>
      <c r="F4" s="11" t="s">
        <v>188</v>
      </c>
      <c r="G4" s="11" t="s">
        <v>249</v>
      </c>
      <c r="H4" s="11" t="s">
        <v>250</v>
      </c>
      <c r="I4" s="11" t="s">
        <v>57</v>
      </c>
      <c r="J4" s="11" t="s">
        <v>251</v>
      </c>
      <c r="K4" s="11"/>
      <c r="L4" s="11"/>
      <c r="M4" s="11"/>
      <c r="N4" s="11" t="s">
        <v>193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customHeight="1" ht="21.75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200</v>
      </c>
      <c r="U5" s="11" t="s">
        <v>67</v>
      </c>
      <c r="V5" s="11" t="s">
        <v>68</v>
      </c>
      <c r="W5" s="11" t="s">
        <v>69</v>
      </c>
    </row>
    <row customHeight="1" ht="21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customHeight="1" ht="39.75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252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customHeight="1" ht="21.99999618530273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customHeight="1" ht="21.999996185302734">
      <c r="A9" s="12"/>
      <c r="B9" s="12"/>
      <c r="C9" s="12" t="s">
        <v>253</v>
      </c>
      <c r="D9" s="12"/>
      <c r="E9" s="12"/>
      <c r="F9" s="12"/>
      <c r="G9" s="12"/>
      <c r="H9" s="12"/>
      <c r="I9" s="55">
        <v>151263</v>
      </c>
      <c r="J9" s="13">
        <v>151263</v>
      </c>
      <c r="K9" s="13">
        <v>151263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customHeight="1" ht="21.999996185302734">
      <c r="A10" s="12" t="s">
        <v>254</v>
      </c>
      <c r="B10" s="12" t="s">
        <v>255</v>
      </c>
      <c r="C10" s="12" t="s">
        <v>253</v>
      </c>
      <c r="D10" s="12" t="s">
        <v>71</v>
      </c>
      <c r="E10" s="12" t="s">
        <v>101</v>
      </c>
      <c r="F10" s="12" t="s">
        <v>102</v>
      </c>
      <c r="G10" s="12" t="s">
        <v>256</v>
      </c>
      <c r="H10" s="12" t="s">
        <v>257</v>
      </c>
      <c r="I10" s="13">
        <v>151263</v>
      </c>
      <c r="J10" s="13">
        <v>151263</v>
      </c>
      <c r="K10" s="13">
        <v>151263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customHeight="1" ht="21.999996185302734">
      <c r="A11" s="12"/>
      <c r="B11" s="12"/>
      <c r="C11" s="12" t="s">
        <v>258</v>
      </c>
      <c r="D11" s="12"/>
      <c r="E11" s="12"/>
      <c r="F11" s="12"/>
      <c r="G11" s="12"/>
      <c r="H11" s="12"/>
      <c r="I11" s="55">
        <v>275000</v>
      </c>
      <c r="J11" s="13">
        <v>275000</v>
      </c>
      <c r="K11" s="13">
        <v>275000</v>
      </c>
      <c r="L11" s="13"/>
      <c r="M11" s="13"/>
      <c r="N11" s="13"/>
      <c r="O11" s="13"/>
      <c r="P11" s="12"/>
      <c r="Q11" s="13"/>
      <c r="R11" s="13"/>
      <c r="S11" s="13"/>
      <c r="T11" s="13"/>
      <c r="U11" s="13"/>
      <c r="V11" s="13"/>
      <c r="W11" s="13"/>
    </row>
    <row customHeight="1" ht="21.999996185302734">
      <c r="A12" s="12" t="s">
        <v>259</v>
      </c>
      <c r="B12" s="12" t="s">
        <v>260</v>
      </c>
      <c r="C12" s="12" t="s">
        <v>258</v>
      </c>
      <c r="D12" s="12" t="s">
        <v>71</v>
      </c>
      <c r="E12" s="12" t="s">
        <v>101</v>
      </c>
      <c r="F12" s="12" t="s">
        <v>102</v>
      </c>
      <c r="G12" s="12" t="s">
        <v>238</v>
      </c>
      <c r="H12" s="12" t="s">
        <v>239</v>
      </c>
      <c r="I12" s="13">
        <v>30000</v>
      </c>
      <c r="J12" s="13">
        <v>30000</v>
      </c>
      <c r="K12" s="13">
        <v>30000</v>
      </c>
      <c r="L12" s="13"/>
      <c r="M12" s="13"/>
      <c r="N12" s="13"/>
      <c r="O12" s="13"/>
      <c r="P12" s="12"/>
      <c r="Q12" s="13"/>
      <c r="R12" s="13"/>
      <c r="S12" s="13"/>
      <c r="T12" s="13"/>
      <c r="U12" s="13"/>
      <c r="V12" s="13"/>
      <c r="W12" s="13"/>
    </row>
    <row customHeight="1" ht="21.999996185302734">
      <c r="A13" s="12" t="s">
        <v>259</v>
      </c>
      <c r="B13" s="12" t="s">
        <v>260</v>
      </c>
      <c r="C13" s="12" t="s">
        <v>258</v>
      </c>
      <c r="D13" s="12" t="s">
        <v>71</v>
      </c>
      <c r="E13" s="12" t="s">
        <v>101</v>
      </c>
      <c r="F13" s="12" t="s">
        <v>102</v>
      </c>
      <c r="G13" s="12" t="s">
        <v>238</v>
      </c>
      <c r="H13" s="12" t="s">
        <v>239</v>
      </c>
      <c r="I13" s="13">
        <v>6000</v>
      </c>
      <c r="J13" s="13">
        <v>6000</v>
      </c>
      <c r="K13" s="13">
        <v>6000</v>
      </c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/>
      <c r="W13" s="13"/>
    </row>
    <row customHeight="1" ht="21.999996185302734">
      <c r="A14" s="12" t="s">
        <v>259</v>
      </c>
      <c r="B14" s="12" t="s">
        <v>260</v>
      </c>
      <c r="C14" s="12" t="s">
        <v>258</v>
      </c>
      <c r="D14" s="12" t="s">
        <v>71</v>
      </c>
      <c r="E14" s="12" t="s">
        <v>101</v>
      </c>
      <c r="F14" s="12" t="s">
        <v>102</v>
      </c>
      <c r="G14" s="12" t="s">
        <v>238</v>
      </c>
      <c r="H14" s="12" t="s">
        <v>239</v>
      </c>
      <c r="I14" s="13">
        <v>68000</v>
      </c>
      <c r="J14" s="13">
        <v>68000</v>
      </c>
      <c r="K14" s="13">
        <v>68000</v>
      </c>
      <c r="L14" s="13"/>
      <c r="M14" s="13"/>
      <c r="N14" s="13"/>
      <c r="O14" s="13"/>
      <c r="P14" s="12"/>
      <c r="Q14" s="13"/>
      <c r="R14" s="13"/>
      <c r="S14" s="13"/>
      <c r="T14" s="13"/>
      <c r="U14" s="13"/>
      <c r="V14" s="13"/>
      <c r="W14" s="13"/>
    </row>
    <row customHeight="1" ht="21.999996185302734">
      <c r="A15" s="12" t="s">
        <v>259</v>
      </c>
      <c r="B15" s="12" t="s">
        <v>260</v>
      </c>
      <c r="C15" s="12" t="s">
        <v>258</v>
      </c>
      <c r="D15" s="12" t="s">
        <v>71</v>
      </c>
      <c r="E15" s="12" t="s">
        <v>101</v>
      </c>
      <c r="F15" s="12" t="s">
        <v>102</v>
      </c>
      <c r="G15" s="12" t="s">
        <v>238</v>
      </c>
      <c r="H15" s="12" t="s">
        <v>239</v>
      </c>
      <c r="I15" s="13">
        <v>111000</v>
      </c>
      <c r="J15" s="13">
        <v>111000</v>
      </c>
      <c r="K15" s="13">
        <v>111000</v>
      </c>
      <c r="L15" s="13"/>
      <c r="M15" s="13"/>
      <c r="N15" s="13"/>
      <c r="O15" s="13"/>
      <c r="P15" s="12"/>
      <c r="Q15" s="13"/>
      <c r="R15" s="13"/>
      <c r="S15" s="13"/>
      <c r="T15" s="13"/>
      <c r="U15" s="13"/>
      <c r="V15" s="13"/>
      <c r="W15" s="13"/>
    </row>
    <row customHeight="1" ht="21.999996185302734">
      <c r="A16" s="12" t="s">
        <v>259</v>
      </c>
      <c r="B16" s="12" t="s">
        <v>260</v>
      </c>
      <c r="C16" s="12" t="s">
        <v>258</v>
      </c>
      <c r="D16" s="12" t="s">
        <v>71</v>
      </c>
      <c r="E16" s="12" t="s">
        <v>101</v>
      </c>
      <c r="F16" s="12" t="s">
        <v>102</v>
      </c>
      <c r="G16" s="12" t="s">
        <v>244</v>
      </c>
      <c r="H16" s="12" t="s">
        <v>245</v>
      </c>
      <c r="I16" s="13">
        <v>50000</v>
      </c>
      <c r="J16" s="13">
        <v>50000</v>
      </c>
      <c r="K16" s="13">
        <v>50000</v>
      </c>
      <c r="L16" s="13"/>
      <c r="M16" s="13"/>
      <c r="N16" s="13"/>
      <c r="O16" s="13"/>
      <c r="P16" s="12"/>
      <c r="Q16" s="13"/>
      <c r="R16" s="13"/>
      <c r="S16" s="13"/>
      <c r="T16" s="13"/>
      <c r="U16" s="13"/>
      <c r="V16" s="13"/>
      <c r="W16" s="13"/>
    </row>
    <row customHeight="1" ht="21.999996185302734">
      <c r="A17" s="12" t="s">
        <v>259</v>
      </c>
      <c r="B17" s="12" t="s">
        <v>260</v>
      </c>
      <c r="C17" s="12" t="s">
        <v>258</v>
      </c>
      <c r="D17" s="12" t="s">
        <v>71</v>
      </c>
      <c r="E17" s="12" t="s">
        <v>101</v>
      </c>
      <c r="F17" s="12" t="s">
        <v>102</v>
      </c>
      <c r="G17" s="12" t="s">
        <v>261</v>
      </c>
      <c r="H17" s="12" t="s">
        <v>262</v>
      </c>
      <c r="I17" s="13">
        <v>10000</v>
      </c>
      <c r="J17" s="13">
        <v>10000</v>
      </c>
      <c r="K17" s="13">
        <v>10000</v>
      </c>
      <c r="L17" s="13"/>
      <c r="M17" s="13"/>
      <c r="N17" s="13"/>
      <c r="O17" s="13"/>
      <c r="P17" s="12"/>
      <c r="Q17" s="13"/>
      <c r="R17" s="13"/>
      <c r="S17" s="13"/>
      <c r="T17" s="13"/>
      <c r="U17" s="13"/>
      <c r="V17" s="13"/>
      <c r="W17" s="13"/>
    </row>
    <row customHeight="1" ht="21.999996185302734">
      <c r="A18" s="11" t="s">
        <v>57</v>
      </c>
      <c r="B18" s="11"/>
      <c r="C18" s="11"/>
      <c r="D18" s="11"/>
      <c r="E18" s="11"/>
      <c r="F18" s="11"/>
      <c r="G18" s="11"/>
      <c r="H18" s="11"/>
      <c r="I18" s="13">
        <v>426263</v>
      </c>
      <c r="J18" s="13">
        <v>426263</v>
      </c>
      <c r="K18" s="13">
        <v>426263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28">
    <mergeCell ref="A2:W2"/>
    <mergeCell ref="A3:H3"/>
    <mergeCell ref="J4:M4"/>
    <mergeCell ref="N4:P4"/>
    <mergeCell ref="R4:W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  <mergeCell ref="A18:H18"/>
  </mergeCells>
  <printOptions horizontalCentered="1"/>
  <pageMargins left="0.39" right="0.39" top="0.58" bottom="0.58" header="0.50" footer="0.50"/>
  <pageSetup paperSize="9" scale="57" pageOrder="downThenOver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715186-399A-D481-9A8C-D9B70C14F926}" mc:Ignorable="x14ac xr xr2 xr3">
  <sheetPr>
    <outlinePr summaryRight="0" summaryBelow="0"/>
    <pageSetUpPr fitToPage="1"/>
  </sheetPr>
  <dimension ref="A1:J17"/>
  <sheetViews>
    <sheetView topLeftCell="A1" showZeros="0" workbookViewId="0" tabSelected="1"/>
  </sheetViews>
  <sheetFormatPr defaultColWidth="10.7109375" customHeight="1" defaultRowHeight="12"/>
  <cols>
    <col min="1" max="2" width="69.28125" customWidth="1"/>
    <col min="3" max="4" width="22.140625" customWidth="1"/>
    <col min="5" max="5" width="55.00390625" customWidth="1"/>
    <col min="6" max="6" width="12.00390625" customWidth="1"/>
    <col min="7" max="7" width="18.8515625" customWidth="1"/>
    <col min="8" max="8" width="12.00390625" customWidth="1"/>
    <col min="9" max="9" width="18.8515625" customWidth="1"/>
    <col min="10" max="10" width="53.00390625" customWidth="1"/>
  </cols>
  <sheetData>
    <row customHeight="1" ht="15.75">
      <c r="A1" s="9" t="s">
        <v>263</v>
      </c>
      <c r="B1" s="8"/>
      <c r="C1" s="8"/>
      <c r="D1" s="8"/>
      <c r="E1" s="8"/>
      <c r="F1" s="8"/>
      <c r="G1" s="8"/>
      <c r="H1" s="8"/>
      <c r="I1" s="8"/>
      <c r="J1" s="8" t="s">
        <v>264</v>
      </c>
    </row>
    <row customHeight="1" ht="45">
      <c r="A2" s="10">
        <f>"2025"&amp;"年部门项目支出绩效目标表（本次下达）"</f>
      </c>
      <c r="B2" s="10"/>
      <c r="C2" s="10"/>
      <c r="D2" s="10"/>
      <c r="E2" s="10"/>
      <c r="F2" s="10"/>
      <c r="G2" s="10"/>
      <c r="H2" s="10"/>
      <c r="I2" s="10"/>
      <c r="J2" s="10"/>
    </row>
    <row customHeight="1" ht="15.75">
      <c r="A3" s="8">
        <f>"单位名称："&amp;"楚雄高新技术产业开发区人力资源服务中心"</f>
      </c>
      <c r="B3" s="56"/>
      <c r="C3" s="56"/>
      <c r="D3" s="56"/>
      <c r="E3" s="56"/>
      <c r="F3" s="57"/>
      <c r="G3" s="56"/>
      <c r="H3" s="57"/>
      <c r="I3" s="57"/>
      <c r="J3" s="57"/>
    </row>
    <row customHeight="1" ht="60">
      <c r="A4" s="58" t="s">
        <v>265</v>
      </c>
      <c r="B4" s="58" t="s">
        <v>266</v>
      </c>
      <c r="C4" s="58" t="s">
        <v>267</v>
      </c>
      <c r="D4" s="58" t="s">
        <v>268</v>
      </c>
      <c r="E4" s="58" t="s">
        <v>269</v>
      </c>
      <c r="F4" s="58" t="s">
        <v>270</v>
      </c>
      <c r="G4" s="58" t="s">
        <v>271</v>
      </c>
      <c r="H4" s="58" t="s">
        <v>272</v>
      </c>
      <c r="I4" s="58" t="s">
        <v>273</v>
      </c>
      <c r="J4" s="58" t="s">
        <v>274</v>
      </c>
    </row>
    <row customHeight="1" ht="47.499996185302734">
      <c r="A5" s="59">
        <v>1</v>
      </c>
      <c r="B5" s="59">
        <v>2</v>
      </c>
      <c r="C5" s="60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customHeight="1" ht="47.499996185302734">
      <c r="A6" s="61" t="s">
        <v>71</v>
      </c>
      <c r="B6" s="61"/>
      <c r="C6" s="61"/>
      <c r="D6" s="61"/>
      <c r="E6" s="61"/>
      <c r="F6" s="61"/>
      <c r="G6" s="61"/>
      <c r="H6" s="61"/>
      <c r="I6" s="61"/>
      <c r="J6" s="61"/>
    </row>
    <row customHeight="1" ht="47.499996185302734">
      <c r="A7" s="61" t="s">
        <v>253</v>
      </c>
      <c r="B7" s="62" t="s">
        <v>275</v>
      </c>
      <c r="C7" s="61"/>
      <c r="D7" s="61"/>
      <c r="E7" s="61"/>
      <c r="F7" s="61"/>
      <c r="G7" s="61"/>
      <c r="H7" s="61"/>
      <c r="I7" s="61"/>
      <c r="J7" s="61"/>
    </row>
    <row customHeight="1" ht="51.999996185302734">
      <c r="A8" s="61"/>
      <c r="B8" s="61"/>
      <c r="C8" s="60" t="s">
        <v>276</v>
      </c>
      <c r="D8" s="60" t="s">
        <v>277</v>
      </c>
      <c r="E8" s="60" t="s">
        <v>278</v>
      </c>
      <c r="F8" s="60" t="s">
        <v>279</v>
      </c>
      <c r="G8" s="60" t="s">
        <v>85</v>
      </c>
      <c r="H8" s="60" t="s">
        <v>280</v>
      </c>
      <c r="I8" s="60" t="s">
        <v>281</v>
      </c>
      <c r="J8" s="62" t="s">
        <v>282</v>
      </c>
    </row>
    <row customHeight="1" ht="51.999996185302734">
      <c r="A9" s="12"/>
      <c r="B9" s="12"/>
      <c r="C9" s="60" t="s">
        <v>276</v>
      </c>
      <c r="D9" s="60" t="s">
        <v>283</v>
      </c>
      <c r="E9" s="60" t="s">
        <v>284</v>
      </c>
      <c r="F9" s="60" t="s">
        <v>285</v>
      </c>
      <c r="G9" s="60" t="s">
        <v>286</v>
      </c>
      <c r="H9" s="60" t="s">
        <v>287</v>
      </c>
      <c r="I9" s="60" t="s">
        <v>288</v>
      </c>
      <c r="J9" s="62" t="s">
        <v>289</v>
      </c>
    </row>
    <row customHeight="1" ht="51.999996185302734">
      <c r="A10" s="12"/>
      <c r="B10" s="12"/>
      <c r="C10" s="60" t="s">
        <v>290</v>
      </c>
      <c r="D10" s="60" t="s">
        <v>291</v>
      </c>
      <c r="E10" s="60" t="s">
        <v>292</v>
      </c>
      <c r="F10" s="60" t="s">
        <v>279</v>
      </c>
      <c r="G10" s="60" t="s">
        <v>85</v>
      </c>
      <c r="H10" s="60" t="s">
        <v>293</v>
      </c>
      <c r="I10" s="60" t="s">
        <v>281</v>
      </c>
      <c r="J10" s="62" t="s">
        <v>294</v>
      </c>
    </row>
    <row customHeight="1" ht="51.999996185302734">
      <c r="A11" s="12"/>
      <c r="B11" s="12"/>
      <c r="C11" s="60" t="s">
        <v>295</v>
      </c>
      <c r="D11" s="60" t="s">
        <v>296</v>
      </c>
      <c r="E11" s="60" t="s">
        <v>297</v>
      </c>
      <c r="F11" s="60" t="s">
        <v>285</v>
      </c>
      <c r="G11" s="60" t="s">
        <v>298</v>
      </c>
      <c r="H11" s="60" t="s">
        <v>287</v>
      </c>
      <c r="I11" s="60" t="s">
        <v>288</v>
      </c>
      <c r="J11" s="62" t="s">
        <v>299</v>
      </c>
    </row>
    <row customHeight="1" ht="51.999996185302734">
      <c r="A12" s="61" t="s">
        <v>258</v>
      </c>
      <c r="B12" s="62" t="s">
        <v>300</v>
      </c>
      <c r="C12" s="12"/>
      <c r="D12" s="12"/>
      <c r="E12" s="12"/>
      <c r="F12" s="12"/>
      <c r="G12" s="12"/>
      <c r="H12" s="12"/>
      <c r="I12" s="12"/>
      <c r="J12" s="12"/>
    </row>
    <row customHeight="1" ht="51.999996185302734">
      <c r="A13" s="12"/>
      <c r="B13" s="12"/>
      <c r="C13" s="60" t="s">
        <v>276</v>
      </c>
      <c r="D13" s="60" t="s">
        <v>277</v>
      </c>
      <c r="E13" s="60" t="s">
        <v>301</v>
      </c>
      <c r="F13" s="60" t="s">
        <v>279</v>
      </c>
      <c r="G13" s="60" t="s">
        <v>302</v>
      </c>
      <c r="H13" s="60" t="s">
        <v>303</v>
      </c>
      <c r="I13" s="60" t="s">
        <v>281</v>
      </c>
      <c r="J13" s="62" t="s">
        <v>304</v>
      </c>
    </row>
    <row customHeight="1" ht="51.999996185302734">
      <c r="A14" s="12"/>
      <c r="B14" s="12"/>
      <c r="C14" s="60" t="s">
        <v>276</v>
      </c>
      <c r="D14" s="60" t="s">
        <v>305</v>
      </c>
      <c r="E14" s="60" t="s">
        <v>306</v>
      </c>
      <c r="F14" s="60" t="s">
        <v>279</v>
      </c>
      <c r="G14" s="60" t="s">
        <v>286</v>
      </c>
      <c r="H14" s="60" t="s">
        <v>287</v>
      </c>
      <c r="I14" s="60" t="s">
        <v>288</v>
      </c>
      <c r="J14" s="62" t="s">
        <v>307</v>
      </c>
    </row>
    <row customHeight="1" ht="51.999996185302734">
      <c r="A15" s="12"/>
      <c r="B15" s="12"/>
      <c r="C15" s="60" t="s">
        <v>276</v>
      </c>
      <c r="D15" s="60" t="s">
        <v>283</v>
      </c>
      <c r="E15" s="60" t="s">
        <v>308</v>
      </c>
      <c r="F15" s="60" t="s">
        <v>285</v>
      </c>
      <c r="G15" s="60" t="s">
        <v>298</v>
      </c>
      <c r="H15" s="60" t="s">
        <v>287</v>
      </c>
      <c r="I15" s="60" t="s">
        <v>288</v>
      </c>
      <c r="J15" s="62" t="s">
        <v>309</v>
      </c>
    </row>
    <row customHeight="1" ht="51.999996185302734">
      <c r="A16" s="12"/>
      <c r="B16" s="12"/>
      <c r="C16" s="60" t="s">
        <v>290</v>
      </c>
      <c r="D16" s="60" t="s">
        <v>291</v>
      </c>
      <c r="E16" s="60" t="s">
        <v>310</v>
      </c>
      <c r="F16" s="60" t="s">
        <v>285</v>
      </c>
      <c r="G16" s="60" t="s">
        <v>298</v>
      </c>
      <c r="H16" s="60" t="s">
        <v>287</v>
      </c>
      <c r="I16" s="60" t="s">
        <v>288</v>
      </c>
      <c r="J16" s="62" t="s">
        <v>311</v>
      </c>
    </row>
    <row customHeight="1" ht="51.999996185302734">
      <c r="A17" s="12"/>
      <c r="B17" s="12"/>
      <c r="C17" s="60" t="s">
        <v>295</v>
      </c>
      <c r="D17" s="60" t="s">
        <v>296</v>
      </c>
      <c r="E17" s="60" t="s">
        <v>297</v>
      </c>
      <c r="F17" s="60" t="s">
        <v>285</v>
      </c>
      <c r="G17" s="60" t="s">
        <v>298</v>
      </c>
      <c r="H17" s="60" t="s">
        <v>287</v>
      </c>
      <c r="I17" s="60" t="s">
        <v>288</v>
      </c>
      <c r="J17" s="62" t="s">
        <v>312</v>
      </c>
    </row>
  </sheetData>
  <mergeCells count="2">
    <mergeCell ref="A2:J2"/>
    <mergeCell ref="A1:J1"/>
  </mergeCells>
  <printOptions horizontalCentered="1"/>
  <pageMargins left="0.39" right="0.39" top="0.51" bottom="0.51" header="0.31" footer="0.31"/>
  <pageSetup paperSize="9" scale="65" pageOrder="downThenOver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AFE0C1-6C8D-3BB5-DD8F-304983CBCDC8}" mc:Ignorable="x14ac xr xr2 xr3">
  <sheetPr>
    <outlinePr summaryRight="0" summaryBelow="0"/>
    <pageSetUpPr fitToPage="1"/>
  </sheetPr>
  <dimension ref="A1:J8"/>
  <sheetViews>
    <sheetView topLeftCell="A1" showZeros="0" workbookViewId="0" tabSelected="1"/>
  </sheetViews>
  <sheetFormatPr defaultColWidth="10.7109375" customHeight="1" defaultRowHeight="12"/>
  <cols>
    <col min="1" max="2" width="69.28125" customWidth="1"/>
    <col min="3" max="4" width="22.140625" customWidth="1"/>
    <col min="5" max="5" width="55.00390625" customWidth="1"/>
    <col min="6" max="6" width="12.00390625" customWidth="1"/>
    <col min="7" max="7" width="18.8515625" customWidth="1"/>
    <col min="8" max="8" width="12.00390625" customWidth="1"/>
    <col min="9" max="9" width="18.8515625" customWidth="1"/>
    <col min="10" max="10" width="53.00390625" customWidth="1"/>
  </cols>
  <sheetData>
    <row customHeight="1" ht="15.75">
      <c r="A1" s="9" t="s">
        <v>313</v>
      </c>
      <c r="B1" s="8"/>
      <c r="C1" s="8"/>
      <c r="D1" s="8"/>
      <c r="E1" s="8"/>
      <c r="F1" s="8"/>
      <c r="G1" s="8"/>
      <c r="H1" s="8"/>
      <c r="I1" s="8"/>
      <c r="J1" s="8" t="s">
        <v>264</v>
      </c>
    </row>
    <row customHeight="1" ht="45">
      <c r="A2" s="10">
        <f>"2025"&amp;"年部门项目支出绩效目标表(另文下达)"</f>
      </c>
      <c r="B2" s="10"/>
      <c r="C2" s="10"/>
      <c r="D2" s="10"/>
      <c r="E2" s="10"/>
      <c r="F2" s="10"/>
      <c r="G2" s="10"/>
      <c r="H2" s="10"/>
      <c r="I2" s="10"/>
      <c r="J2" s="10"/>
    </row>
    <row customHeight="1" ht="15.75">
      <c r="A3" s="8">
        <f>"单位名称："&amp;"楚雄高新技术产业开发区人力资源服务中心"</f>
      </c>
      <c r="B3" s="56"/>
      <c r="C3" s="56"/>
      <c r="D3" s="56"/>
      <c r="E3" s="56"/>
      <c r="F3" s="57"/>
      <c r="G3" s="56"/>
      <c r="H3" s="57"/>
      <c r="I3" s="57"/>
      <c r="J3" s="57"/>
    </row>
    <row customHeight="1" ht="60">
      <c r="A4" s="58" t="s">
        <v>265</v>
      </c>
      <c r="B4" s="58" t="s">
        <v>266</v>
      </c>
      <c r="C4" s="58" t="s">
        <v>267</v>
      </c>
      <c r="D4" s="58" t="s">
        <v>268</v>
      </c>
      <c r="E4" s="58" t="s">
        <v>269</v>
      </c>
      <c r="F4" s="58" t="s">
        <v>270</v>
      </c>
      <c r="G4" s="58" t="s">
        <v>271</v>
      </c>
      <c r="H4" s="58" t="s">
        <v>272</v>
      </c>
      <c r="I4" s="58" t="s">
        <v>273</v>
      </c>
      <c r="J4" s="58" t="s">
        <v>274</v>
      </c>
    </row>
    <row customHeight="1" ht="47.499996185302734">
      <c r="A5" s="59">
        <v>1</v>
      </c>
      <c r="B5" s="59">
        <v>2</v>
      </c>
      <c r="C5" s="60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customHeight="1" ht="47.499996185302734">
      <c r="A6" s="61"/>
      <c r="B6" s="61"/>
      <c r="C6" s="61"/>
      <c r="D6" s="61"/>
      <c r="E6" s="61"/>
      <c r="F6" s="61"/>
      <c r="G6" s="61"/>
      <c r="H6" s="61"/>
      <c r="I6" s="61"/>
      <c r="J6" s="61"/>
    </row>
    <row customHeight="1" ht="47.499996185302734">
      <c r="A7" s="61"/>
      <c r="B7" s="62"/>
      <c r="C7" s="61"/>
      <c r="D7" s="61"/>
      <c r="E7" s="61"/>
      <c r="F7" s="61"/>
      <c r="G7" s="61"/>
      <c r="H7" s="61"/>
      <c r="I7" s="61"/>
      <c r="J7" s="61"/>
    </row>
    <row customHeight="1" ht="51.999996185302734">
      <c r="A8" s="61"/>
      <c r="B8" s="61"/>
      <c r="C8" s="60"/>
      <c r="D8" s="60"/>
      <c r="E8" s="60"/>
      <c r="F8" s="60"/>
      <c r="G8" s="60"/>
      <c r="H8" s="60"/>
      <c r="I8" s="60"/>
      <c r="J8" s="62"/>
    </row>
  </sheetData>
  <mergeCells count="2">
    <mergeCell ref="A2:J2"/>
    <mergeCell ref="A1:J1"/>
  </mergeCells>
  <printOptions horizontalCentered="1"/>
  <pageMargins left="0.39" right="0.39" top="0.51" bottom="0.51" header="0.31" footer="0.31"/>
  <pageSetup paperSize="9" scale="65" pageOrder="downThenOver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1A6323-407C-3A16-6577-C5DF7221D8B8}" mc:Ignorable="x14ac xr xr2 xr3">
  <sheetPr>
    <outlinePr summaryRight="0" summaryBelow="0"/>
    <pageSetUpPr fitToPage="1"/>
  </sheetPr>
  <dimension ref="A1:F9"/>
  <sheetViews>
    <sheetView topLeftCell="A1" showZeros="0" workbookViewId="0" tabSelected="1"/>
  </sheetViews>
  <sheetFormatPr defaultColWidth="10.7109375" customHeight="1" defaultRowHeight="14.25"/>
  <cols>
    <col min="1" max="1" width="37.57421875" customWidth="1"/>
    <col min="2" max="2" width="38.140625" customWidth="1"/>
    <col min="3" max="3" width="47.28125" customWidth="1"/>
    <col min="4" max="6" width="26.28125" customWidth="1"/>
  </cols>
  <sheetData>
    <row customHeight="1" ht="15.75">
      <c r="A1" s="63"/>
      <c r="B1" s="63">
        <v>0</v>
      </c>
      <c r="C1" s="63"/>
      <c r="D1" s="63"/>
      <c r="E1" s="63"/>
      <c r="F1" s="35" t="s">
        <v>314</v>
      </c>
    </row>
    <row customHeight="1" ht="45">
      <c r="A2" s="25" t="s">
        <v>315</v>
      </c>
      <c r="B2" s="25"/>
      <c r="C2" s="25"/>
      <c r="D2" s="25"/>
      <c r="E2" s="25"/>
      <c r="F2" s="25"/>
    </row>
    <row customHeight="1" ht="19.5">
      <c r="A3" s="51">
        <f>"单位名称："&amp;"楚雄高新技术产业开发区人力资源服务中心"</f>
      </c>
      <c r="B3" s="51"/>
      <c r="C3" s="51"/>
      <c r="D3" s="63"/>
      <c r="E3" s="63"/>
      <c r="F3" s="35" t="s">
        <v>2</v>
      </c>
    </row>
    <row customHeight="1" ht="19.5">
      <c r="A4" s="37" t="s">
        <v>316</v>
      </c>
      <c r="B4" s="37" t="s">
        <v>73</v>
      </c>
      <c r="C4" s="37" t="s">
        <v>74</v>
      </c>
      <c r="D4" s="37" t="s">
        <v>317</v>
      </c>
      <c r="E4" s="37"/>
      <c r="F4" s="37"/>
    </row>
    <row customHeight="1" ht="18.75">
      <c r="A5" s="37"/>
      <c r="B5" s="37"/>
      <c r="C5" s="37"/>
      <c r="D5" s="37" t="s">
        <v>57</v>
      </c>
      <c r="E5" s="37" t="s">
        <v>76</v>
      </c>
      <c r="F5" s="37" t="s">
        <v>77</v>
      </c>
    </row>
    <row customHeight="1" ht="17.25">
      <c r="A6" s="64">
        <v>1</v>
      </c>
      <c r="B6" s="65" t="s">
        <v>84</v>
      </c>
      <c r="C6" s="64">
        <v>3</v>
      </c>
      <c r="D6" s="64">
        <v>4</v>
      </c>
      <c r="E6" s="64">
        <v>5</v>
      </c>
      <c r="F6" s="64">
        <v>6</v>
      </c>
    </row>
    <row customHeight="1" ht="22.5">
      <c r="A7" s="12"/>
      <c r="B7" s="12"/>
      <c r="C7" s="12"/>
      <c r="D7" s="13"/>
      <c r="E7" s="13"/>
      <c r="F7" s="13"/>
    </row>
    <row customHeight="1" ht="22.5">
      <c r="A8" s="12"/>
      <c r="B8" s="12"/>
      <c r="C8" s="12"/>
      <c r="D8" s="13"/>
      <c r="E8" s="13"/>
      <c r="F8" s="13"/>
    </row>
    <row customHeight="1" ht="22.5">
      <c r="A9" s="11" t="s">
        <v>57</v>
      </c>
      <c r="B9" s="11"/>
      <c r="C9" s="11"/>
      <c r="D9" s="13"/>
      <c r="E9" s="13"/>
      <c r="F9" s="1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0" footer="0.50"/>
  <pageSetup paperSize="9" scale="98" pageOrder="downThenOver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71F1AC-7D2D-BB6E-D1B5-5594923DBC48}" mc:Ignorable="x14ac xr xr2 xr3">
  <sheetPr>
    <outlinePr summaryRight="0" summaryBelow="0"/>
  </sheetPr>
  <dimension ref="A1:Q12"/>
  <sheetViews>
    <sheetView topLeftCell="J4" showGridLines="0" showZeros="0" workbookViewId="0" tabSelected="1"/>
  </sheetViews>
  <sheetFormatPr defaultColWidth="10.00390625" customHeight="1" defaultRowHeight="12.75"/>
  <cols>
    <col min="1" max="3" width="38.50390625" customWidth="1"/>
    <col min="4" max="13" width="18.2109375" customWidth="1"/>
    <col min="14" max="14" width="25.3515625" customWidth="1"/>
    <col min="15" max="17" width="18.2109375" customWidth="1"/>
  </cols>
  <sheetData>
    <row customHeight="1" ht="17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66" t="s">
        <v>318</v>
      </c>
    </row>
    <row customHeight="1" ht="45">
      <c r="A2" s="10" t="s">
        <v>319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customHeight="1" ht="18.75">
      <c r="A3" s="8">
        <f>"单位名称："&amp;"楚雄高新技术产业开发区人力资源服务中心"</f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54</v>
      </c>
    </row>
    <row customHeight="1" ht="22.5">
      <c r="A4" s="67" t="s">
        <v>320</v>
      </c>
      <c r="B4" s="67" t="s">
        <v>321</v>
      </c>
      <c r="C4" s="67" t="s">
        <v>322</v>
      </c>
      <c r="D4" s="67" t="s">
        <v>323</v>
      </c>
      <c r="E4" s="67" t="s">
        <v>324</v>
      </c>
      <c r="F4" s="67" t="s">
        <v>325</v>
      </c>
      <c r="G4" s="67" t="s">
        <v>191</v>
      </c>
      <c r="H4" s="67"/>
      <c r="I4" s="67"/>
      <c r="J4" s="67"/>
      <c r="K4" s="67"/>
      <c r="L4" s="67"/>
      <c r="M4" s="67"/>
      <c r="N4" s="67"/>
      <c r="O4" s="67"/>
      <c r="P4" s="67"/>
      <c r="Q4" s="67"/>
    </row>
    <row customHeight="1" ht="22.5">
      <c r="A5" s="67"/>
      <c r="B5" s="67" t="s">
        <v>326</v>
      </c>
      <c r="C5" s="67" t="s">
        <v>327</v>
      </c>
      <c r="D5" s="67" t="s">
        <v>323</v>
      </c>
      <c r="E5" s="67" t="s">
        <v>328</v>
      </c>
      <c r="F5" s="67"/>
      <c r="G5" s="67" t="s">
        <v>57</v>
      </c>
      <c r="H5" s="67" t="s">
        <v>60</v>
      </c>
      <c r="I5" s="67" t="s">
        <v>329</v>
      </c>
      <c r="J5" s="67" t="s">
        <v>330</v>
      </c>
      <c r="K5" s="67" t="s">
        <v>331</v>
      </c>
      <c r="L5" s="67" t="s">
        <v>64</v>
      </c>
      <c r="M5" s="67"/>
      <c r="N5" s="67"/>
      <c r="O5" s="67"/>
      <c r="P5" s="67"/>
      <c r="Q5" s="67"/>
    </row>
    <row customHeight="1" ht="23.6484375">
      <c r="A6" s="67"/>
      <c r="B6" s="67"/>
      <c r="C6" s="67"/>
      <c r="D6" s="67"/>
      <c r="E6" s="67"/>
      <c r="F6" s="67"/>
      <c r="G6" s="67"/>
      <c r="H6" s="67"/>
      <c r="I6" s="67" t="s">
        <v>59</v>
      </c>
      <c r="J6" s="67"/>
      <c r="K6" s="67"/>
      <c r="L6" s="67" t="s">
        <v>59</v>
      </c>
      <c r="M6" s="67" t="s">
        <v>65</v>
      </c>
      <c r="N6" s="67" t="s">
        <v>66</v>
      </c>
      <c r="O6" s="67" t="s">
        <v>67</v>
      </c>
      <c r="P6" s="67" t="s">
        <v>68</v>
      </c>
      <c r="Q6" s="67" t="s">
        <v>69</v>
      </c>
    </row>
    <row customHeight="1" ht="22.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</row>
    <row customHeight="1" ht="22.5">
      <c r="A8" s="69" t="s">
        <v>258</v>
      </c>
      <c r="B8" s="69"/>
      <c r="C8" s="69"/>
      <c r="D8" s="69"/>
      <c r="E8" s="70">
        <v>3</v>
      </c>
      <c r="F8" s="70">
        <v>6000</v>
      </c>
      <c r="G8" s="70">
        <v>6000</v>
      </c>
      <c r="H8" s="70">
        <v>6000</v>
      </c>
      <c r="I8" s="70"/>
      <c r="J8" s="70"/>
      <c r="K8" s="70"/>
      <c r="L8" s="70"/>
      <c r="M8" s="70"/>
      <c r="N8" s="70"/>
      <c r="O8" s="70"/>
      <c r="P8" s="70"/>
      <c r="Q8" s="70"/>
    </row>
    <row customHeight="1" ht="22.5">
      <c r="A9" s="69"/>
      <c r="B9" s="69" t="s">
        <v>332</v>
      </c>
      <c r="C9" s="69" t="s">
        <v>332</v>
      </c>
      <c r="D9" s="69" t="s">
        <v>293</v>
      </c>
      <c r="E9" s="70">
        <v>3</v>
      </c>
      <c r="F9" s="70">
        <v>6000</v>
      </c>
      <c r="G9" s="70">
        <v>6000</v>
      </c>
      <c r="H9" s="70">
        <v>6000</v>
      </c>
      <c r="I9" s="70"/>
      <c r="J9" s="70"/>
      <c r="K9" s="70"/>
      <c r="L9" s="70"/>
      <c r="M9" s="70"/>
      <c r="N9" s="70"/>
      <c r="O9" s="70"/>
      <c r="P9" s="70"/>
      <c r="Q9" s="70"/>
    </row>
    <row customHeight="1" ht="22.5">
      <c r="A10" s="69" t="s">
        <v>237</v>
      </c>
      <c r="B10" s="12"/>
      <c r="C10" s="12"/>
      <c r="D10" s="12"/>
      <c r="E10" s="70">
        <v>10</v>
      </c>
      <c r="F10" s="70">
        <v>1300</v>
      </c>
      <c r="G10" s="70">
        <v>1300</v>
      </c>
      <c r="H10" s="70">
        <v>1300</v>
      </c>
      <c r="I10" s="70"/>
      <c r="J10" s="70"/>
      <c r="K10" s="70"/>
      <c r="L10" s="70"/>
      <c r="M10" s="70"/>
      <c r="N10" s="70"/>
      <c r="O10" s="70"/>
      <c r="P10" s="70"/>
      <c r="Q10" s="70"/>
    </row>
    <row customHeight="1" ht="22.5">
      <c r="A11" s="12"/>
      <c r="B11" s="69" t="s">
        <v>333</v>
      </c>
      <c r="C11" s="69" t="s">
        <v>333</v>
      </c>
      <c r="D11" s="69" t="s">
        <v>334</v>
      </c>
      <c r="E11" s="70">
        <v>10</v>
      </c>
      <c r="F11" s="70">
        <v>1300</v>
      </c>
      <c r="G11" s="70">
        <v>1300</v>
      </c>
      <c r="H11" s="70">
        <v>1300</v>
      </c>
      <c r="I11" s="70"/>
      <c r="J11" s="70"/>
      <c r="K11" s="70"/>
      <c r="L11" s="70"/>
      <c r="M11" s="70"/>
      <c r="N11" s="70"/>
      <c r="O11" s="70"/>
      <c r="P11" s="70"/>
      <c r="Q11" s="70"/>
    </row>
    <row customHeight="1" ht="22.5">
      <c r="A12" s="71" t="s">
        <v>57</v>
      </c>
      <c r="B12" s="71"/>
      <c r="C12" s="71"/>
      <c r="D12" s="71"/>
      <c r="E12" s="71"/>
      <c r="F12" s="70">
        <v>7300</v>
      </c>
      <c r="G12" s="70">
        <v>7300</v>
      </c>
      <c r="H12" s="70">
        <v>7300</v>
      </c>
      <c r="I12" s="70"/>
      <c r="J12" s="70"/>
      <c r="K12" s="70"/>
      <c r="L12" s="70"/>
      <c r="M12" s="70"/>
      <c r="N12" s="70"/>
      <c r="O12" s="70"/>
      <c r="P12" s="70"/>
      <c r="Q12" s="7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0" header="0.19" footer="0.19"/>
  <pageSetup scale="0" pageOrder="downThenOver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C50D8A-DBF9-83CA-CBEC-2BB3D10FE00D}" mc:Ignorable="x14ac xr xr2 xr3">
  <sheetPr>
    <outlinePr summaryRight="0"/>
  </sheetPr>
  <dimension ref="A1:R11"/>
  <sheetViews>
    <sheetView topLeftCell="J4" showZeros="0" workbookViewId="0" tabSelected="1"/>
  </sheetViews>
  <sheetFormatPr defaultColWidth="10.28125" customHeight="1" defaultRowHeight="14.25"/>
  <cols>
    <col min="1" max="1" width="46.921875" customWidth="1"/>
    <col min="2" max="2" width="27.50390625" customWidth="1"/>
    <col min="3" max="3" width="33.07421875" customWidth="1"/>
    <col min="4" max="4" width="18.3515625" customWidth="1"/>
    <col min="5" max="5" width="21.78125" customWidth="1"/>
    <col min="6" max="6" width="24.640625" customWidth="1"/>
    <col min="7" max="7" width="30.07421875" customWidth="1"/>
    <col min="8" max="14" width="18.3515625" customWidth="1"/>
    <col min="15" max="15" width="23.50390625" customWidth="1"/>
    <col min="16" max="16" width="18.3515625" customWidth="1"/>
    <col min="17" max="17" width="21.07421875" customWidth="1"/>
    <col min="18" max="18" width="18.3515625" customWidth="1"/>
  </cols>
  <sheetData>
    <row customHeight="1" ht="23.648437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 t="s">
        <v>335</v>
      </c>
    </row>
    <row customHeight="1" ht="49.8984375">
      <c r="A2" s="74" t="str">
        <f>"2025"&amp;"年部门政府购买服务预算表"</f>
        <v>2025年部门政府购买服务预算表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customHeight="1" ht="23.6484375">
      <c r="A3" s="75">
        <f>"单位名称："&amp;"楚雄高新技术产业开发区人力资源服务中心"</f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54</v>
      </c>
    </row>
    <row customHeight="1" ht="23.6484375">
      <c r="A4" s="76" t="s">
        <v>320</v>
      </c>
      <c r="B4" s="76" t="s">
        <v>337</v>
      </c>
      <c r="C4" s="76" t="s">
        <v>338</v>
      </c>
      <c r="D4" s="76" t="s">
        <v>339</v>
      </c>
      <c r="E4" s="76" t="s">
        <v>340</v>
      </c>
      <c r="F4" s="76" t="s">
        <v>341</v>
      </c>
      <c r="G4" s="76" t="s">
        <v>342</v>
      </c>
      <c r="H4" s="76" t="s">
        <v>191</v>
      </c>
      <c r="I4" s="76"/>
      <c r="J4" s="76"/>
      <c r="K4" s="76"/>
      <c r="L4" s="76"/>
      <c r="M4" s="76"/>
      <c r="N4" s="76"/>
      <c r="O4" s="76"/>
      <c r="P4" s="76"/>
      <c r="Q4" s="76"/>
      <c r="R4" s="76"/>
    </row>
    <row customHeight="1" ht="23.6484375">
      <c r="A5" s="76" t="s">
        <v>343</v>
      </c>
      <c r="B5" s="76" t="s">
        <v>330</v>
      </c>
      <c r="C5" s="76" t="s">
        <v>331</v>
      </c>
      <c r="D5" s="76"/>
      <c r="E5" s="76" t="s">
        <v>344</v>
      </c>
      <c r="F5" s="76"/>
      <c r="G5" s="76"/>
      <c r="H5" s="76" t="s">
        <v>57</v>
      </c>
      <c r="I5" s="76" t="s">
        <v>60</v>
      </c>
      <c r="J5" s="76" t="s">
        <v>329</v>
      </c>
      <c r="K5" s="76" t="s">
        <v>330</v>
      </c>
      <c r="L5" s="76" t="s">
        <v>331</v>
      </c>
      <c r="M5" s="76" t="s">
        <v>64</v>
      </c>
      <c r="N5" s="76"/>
      <c r="O5" s="76"/>
      <c r="P5" s="76"/>
      <c r="Q5" s="76"/>
      <c r="R5" s="76"/>
    </row>
    <row customHeight="1" ht="23.6484375">
      <c r="A6" s="76"/>
      <c r="B6" s="76"/>
      <c r="C6" s="76"/>
      <c r="D6" s="76"/>
      <c r="E6" s="76"/>
      <c r="F6" s="76"/>
      <c r="G6" s="76"/>
      <c r="H6" s="76"/>
      <c r="I6" s="76" t="s">
        <v>59</v>
      </c>
      <c r="J6" s="76"/>
      <c r="K6" s="76"/>
      <c r="L6" s="76"/>
      <c r="M6" s="76" t="s">
        <v>59</v>
      </c>
      <c r="N6" s="76" t="s">
        <v>65</v>
      </c>
      <c r="O6" s="76" t="s">
        <v>66</v>
      </c>
      <c r="P6" s="76" t="s">
        <v>67</v>
      </c>
      <c r="Q6" s="76" t="s">
        <v>68</v>
      </c>
      <c r="R6" s="76" t="s">
        <v>69</v>
      </c>
    </row>
    <row customHeight="1" ht="22.5">
      <c r="A7" s="77" t="s">
        <v>83</v>
      </c>
      <c r="B7" s="77" t="s">
        <v>84</v>
      </c>
      <c r="C7" s="77" t="s">
        <v>85</v>
      </c>
      <c r="D7" s="77" t="s">
        <v>86</v>
      </c>
      <c r="E7" s="77" t="s">
        <v>87</v>
      </c>
      <c r="F7" s="77" t="s">
        <v>88</v>
      </c>
      <c r="G7" s="77" t="s">
        <v>89</v>
      </c>
      <c r="H7" s="77" t="s">
        <v>90</v>
      </c>
      <c r="I7" s="77" t="s">
        <v>91</v>
      </c>
      <c r="J7" s="77" t="s">
        <v>92</v>
      </c>
      <c r="K7" s="77" t="s">
        <v>93</v>
      </c>
      <c r="L7" s="77" t="s">
        <v>94</v>
      </c>
      <c r="M7" s="77" t="s">
        <v>95</v>
      </c>
      <c r="N7" s="77" t="s">
        <v>96</v>
      </c>
      <c r="O7" s="77" t="s">
        <v>345</v>
      </c>
      <c r="P7" s="77" t="s">
        <v>346</v>
      </c>
      <c r="Q7" s="77" t="s">
        <v>347</v>
      </c>
      <c r="R7" s="77" t="s">
        <v>348</v>
      </c>
    </row>
    <row customHeight="1" ht="22.5">
      <c r="A8" s="78"/>
      <c r="B8" s="78"/>
      <c r="C8" s="78"/>
      <c r="D8" s="78"/>
      <c r="E8" s="78"/>
      <c r="F8" s="78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customHeight="1" ht="22.5">
      <c r="A9" s="78"/>
      <c r="B9" s="78"/>
      <c r="C9" s="78"/>
      <c r="D9" s="78"/>
      <c r="E9" s="78"/>
      <c r="F9" s="78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customHeight="1" ht="22.5">
      <c r="A10" s="80"/>
      <c r="B10" s="78"/>
      <c r="C10" s="78"/>
      <c r="D10" s="78"/>
      <c r="E10" s="78"/>
      <c r="F10" s="78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customHeight="1" ht="22.5">
      <c r="A11" s="80" t="s">
        <v>57</v>
      </c>
      <c r="B11" s="80"/>
      <c r="C11" s="80"/>
      <c r="D11" s="80"/>
      <c r="E11" s="80"/>
      <c r="F11" s="80"/>
      <c r="G11" s="80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</sheetData>
  <mergeCells count="17">
    <mergeCell ref="A2:R2"/>
    <mergeCell ref="A3:Q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11:G11"/>
  </mergeCells>
  <pageMargins left="0.75" right="0.75" top="1.00" bottom="1.00" header="0.51" footer="0.51"/>
  <pageSetup paperSize="9" scale="0" pageOrder="downThenOver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8717C6-84E6-B4B4-804E-F4BD9B7D9667}" mc:Ignorable="x14ac xr xr2 xr3">
  <sheetPr>
    <outlinePr summaryRight="0" summaryBelow="0"/>
    <pageSetUpPr fitToPage="1"/>
  </sheetPr>
  <dimension ref="A1:N9"/>
  <sheetViews>
    <sheetView topLeftCell="A1" showZeros="0" workbookViewId="0" tabSelected="1"/>
  </sheetViews>
  <sheetFormatPr defaultColWidth="10.7109375" customHeight="1" defaultRowHeight="14.25"/>
  <cols>
    <col min="1" max="1" width="44.00390625" customWidth="1"/>
    <col min="2" max="14" width="21.57421875" customWidth="1"/>
  </cols>
  <sheetData>
    <row customHeight="1" ht="13.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35" t="s">
        <v>349</v>
      </c>
    </row>
    <row customHeight="1" ht="45">
      <c r="A2" s="25" t="s">
        <v>350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customHeight="1" ht="22.5">
      <c r="A3" s="51">
        <f>"单位名称："&amp;"楚雄高新技术产业开发区人力资源服务中心"</f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35" t="s">
        <v>54</v>
      </c>
    </row>
    <row customHeight="1" ht="22.5">
      <c r="A4" s="37" t="s">
        <v>351</v>
      </c>
      <c r="B4" s="37" t="s">
        <v>191</v>
      </c>
      <c r="C4" s="37"/>
      <c r="D4" s="37"/>
      <c r="E4" s="37" t="s">
        <v>352</v>
      </c>
      <c r="F4" s="37"/>
      <c r="G4" s="37"/>
      <c r="H4" s="37"/>
      <c r="I4" s="37"/>
      <c r="J4" s="37"/>
      <c r="K4" s="37"/>
      <c r="L4" s="37"/>
      <c r="M4" s="37"/>
      <c r="N4" s="37"/>
    </row>
    <row customHeight="1" ht="22.5">
      <c r="A5" s="37"/>
      <c r="B5" s="37" t="s">
        <v>57</v>
      </c>
      <c r="C5" s="37" t="s">
        <v>60</v>
      </c>
      <c r="D5" s="37" t="s">
        <v>329</v>
      </c>
      <c r="E5" s="37" t="s">
        <v>353</v>
      </c>
      <c r="F5" s="37" t="s">
        <v>354</v>
      </c>
      <c r="G5" s="37" t="s">
        <v>355</v>
      </c>
      <c r="H5" s="37" t="s">
        <v>356</v>
      </c>
      <c r="I5" s="37" t="s">
        <v>357</v>
      </c>
      <c r="J5" s="37" t="s">
        <v>358</v>
      </c>
      <c r="K5" s="37" t="s">
        <v>359</v>
      </c>
      <c r="L5" s="37" t="s">
        <v>360</v>
      </c>
      <c r="M5" s="37" t="s">
        <v>361</v>
      </c>
      <c r="N5" s="37" t="s">
        <v>362</v>
      </c>
    </row>
    <row customHeight="1" ht="22.5">
      <c r="A6" s="81">
        <v>1</v>
      </c>
      <c r="B6" s="81">
        <v>2</v>
      </c>
      <c r="C6" s="81">
        <v>3</v>
      </c>
      <c r="D6" s="82">
        <v>4</v>
      </c>
      <c r="E6" s="81">
        <v>5</v>
      </c>
      <c r="F6" s="81">
        <v>6</v>
      </c>
      <c r="G6" s="82">
        <v>7</v>
      </c>
      <c r="H6" s="81">
        <v>8</v>
      </c>
      <c r="I6" s="81">
        <v>9</v>
      </c>
      <c r="J6" s="82">
        <v>10</v>
      </c>
      <c r="K6" s="81">
        <v>11</v>
      </c>
      <c r="L6" s="81">
        <v>12</v>
      </c>
      <c r="M6" s="82">
        <v>13</v>
      </c>
      <c r="N6" s="81">
        <v>14</v>
      </c>
    </row>
    <row customHeight="1" ht="22.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customHeight="1" ht="22.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customHeight="1" ht="22.5">
      <c r="A9" s="12" t="s">
        <v>57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5">
    <mergeCell ref="A2:N2"/>
    <mergeCell ref="A3:H3"/>
    <mergeCell ref="B4:D4"/>
    <mergeCell ref="E4:N4"/>
    <mergeCell ref="A4:A5"/>
  </mergeCells>
  <printOptions horizontalCentered="1"/>
  <pageMargins left="1.00" right="1.00" top="0.75" bottom="0.75" header="0.00" footer="0.00"/>
  <pageSetup paperSize="9" scale="58" pageOrder="downThenOver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637CC58-76CF-E058-7FE9-5C8FD7D36233}" mc:Ignorable="x14ac xr xr2 xr3">
  <sheetPr>
    <outlinePr summaryRight="0" summaryBelow="0"/>
    <pageSetUpPr fitToPage="1"/>
  </sheetPr>
  <dimension ref="A1:K8"/>
  <sheetViews>
    <sheetView topLeftCell="A1" showZeros="0" workbookViewId="0" tabSelected="1"/>
  </sheetViews>
  <sheetFormatPr defaultColWidth="10.7109375" customHeight="1" defaultRowHeight="12"/>
  <cols>
    <col min="1" max="1" width="69.28125" customWidth="1"/>
    <col min="2" max="2" width="41.140625" customWidth="1"/>
    <col min="3" max="3" width="69.28125" customWidth="1"/>
    <col min="4" max="5" width="27.57421875" customWidth="1"/>
    <col min="6" max="6" width="55.00390625" customWidth="1"/>
    <col min="7" max="7" width="10.28125" customWidth="1"/>
    <col min="8" max="8" width="18.7109375" customWidth="1"/>
    <col min="9" max="9" width="9.8515625" customWidth="1"/>
    <col min="10" max="10" width="16.8515625" customWidth="1"/>
    <col min="11" max="11" width="53.00390625" customWidth="1"/>
  </cols>
  <sheetData>
    <row customHeight="1" ht="15.75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363</v>
      </c>
    </row>
    <row customHeight="1" ht="45">
      <c r="A2" s="10" t="s">
        <v>364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customHeight="1" ht="15.75">
      <c r="A3" s="8">
        <f>"单位名称："&amp;"楚雄高新技术产业开发区人力资源服务中心"</f>
      </c>
      <c r="B3" s="8"/>
      <c r="C3" s="8"/>
      <c r="D3" s="8"/>
      <c r="E3" s="8"/>
      <c r="F3" s="8"/>
      <c r="G3" s="8"/>
      <c r="H3" s="8"/>
      <c r="I3" s="8"/>
      <c r="J3" s="8"/>
      <c r="K3" s="8"/>
    </row>
    <row customHeight="1" ht="22.5">
      <c r="A4" s="11" t="s">
        <v>365</v>
      </c>
      <c r="B4" s="11" t="s">
        <v>185</v>
      </c>
      <c r="C4" s="11" t="s">
        <v>266</v>
      </c>
      <c r="D4" s="11" t="s">
        <v>267</v>
      </c>
      <c r="E4" s="11" t="s">
        <v>268</v>
      </c>
      <c r="F4" s="11" t="s">
        <v>269</v>
      </c>
      <c r="G4" s="11" t="s">
        <v>270</v>
      </c>
      <c r="H4" s="11" t="s">
        <v>271</v>
      </c>
      <c r="I4" s="11" t="s">
        <v>272</v>
      </c>
      <c r="J4" s="11" t="s">
        <v>273</v>
      </c>
      <c r="K4" s="11" t="s">
        <v>274</v>
      </c>
    </row>
    <row customHeight="1" ht="22.5">
      <c r="A5" s="64">
        <v>1</v>
      </c>
      <c r="B5" s="83">
        <v>2</v>
      </c>
      <c r="C5" s="64">
        <v>3</v>
      </c>
      <c r="D5" s="83">
        <v>4</v>
      </c>
      <c r="E5" s="64">
        <v>5</v>
      </c>
      <c r="F5" s="83">
        <v>6</v>
      </c>
      <c r="G5" s="64">
        <v>7</v>
      </c>
      <c r="H5" s="83">
        <v>8</v>
      </c>
      <c r="I5" s="64">
        <v>9</v>
      </c>
      <c r="J5" s="83">
        <v>10</v>
      </c>
      <c r="K5" s="83">
        <v>11</v>
      </c>
    </row>
    <row customHeight="1" ht="22.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</row>
    <row customHeight="1" ht="22.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customHeight="1" ht="22.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</sheetData>
  <mergeCells count="1">
    <mergeCell ref="A2:K2"/>
  </mergeCells>
  <printOptions horizontalCentered="1"/>
  <pageMargins left="0.39" right="0.39" top="0.51" bottom="0.51" header="0.31" footer="0.31"/>
  <pageSetup paperSize="9" scale="65" pageOrder="downThenOver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71176B-DA1C-595C-ABFA-092346C1B137}" mc:Ignorable="x14ac xr xr2 xr3">
  <sheetPr>
    <outlinePr summaryRight="0" summaryBelow="0"/>
  </sheetPr>
  <dimension ref="A1:H9"/>
  <sheetViews>
    <sheetView topLeftCell="A1" showZeros="0" workbookViewId="0" tabSelected="1"/>
  </sheetViews>
  <sheetFormatPr defaultColWidth="10.7109375" customHeight="1" defaultRowHeight="12"/>
  <cols>
    <col min="1" max="1" width="33.8515625" customWidth="1"/>
    <col min="2" max="3" width="39.140625" customWidth="1"/>
    <col min="4" max="4" width="24.00390625" customWidth="1"/>
    <col min="5" max="5" width="7.8515625" customWidth="1"/>
    <col min="6" max="6" width="11.00390625" customWidth="1"/>
    <col min="7" max="8" width="19.140625" customWidth="1"/>
  </cols>
  <sheetData>
    <row customHeight="1" ht="14.25">
      <c r="A1" s="63"/>
      <c r="B1" s="63"/>
      <c r="C1" s="63"/>
      <c r="D1" s="63"/>
      <c r="E1" s="63"/>
      <c r="F1" s="63"/>
      <c r="G1" s="63"/>
      <c r="H1" s="35" t="s">
        <v>366</v>
      </c>
    </row>
    <row customHeight="1" ht="45">
      <c r="A2" s="25" t="s">
        <v>367</v>
      </c>
      <c r="B2" s="25"/>
      <c r="C2" s="25"/>
      <c r="D2" s="25"/>
      <c r="E2" s="25"/>
      <c r="F2" s="25"/>
      <c r="G2" s="25"/>
      <c r="H2" s="25"/>
    </row>
    <row customHeight="1" ht="13.5">
      <c r="A3" s="51">
        <f>"单位名称："&amp;"楚雄高新技术产业开发区人力资源服务中心"</f>
      </c>
      <c r="B3" s="51"/>
      <c r="C3" s="51"/>
      <c r="D3" s="63"/>
      <c r="E3" s="63"/>
      <c r="F3" s="63"/>
      <c r="G3" s="63"/>
      <c r="H3" s="35" t="s">
        <v>54</v>
      </c>
    </row>
    <row customHeight="1" ht="18">
      <c r="A4" s="37" t="s">
        <v>316</v>
      </c>
      <c r="B4" s="37" t="s">
        <v>368</v>
      </c>
      <c r="C4" s="37" t="s">
        <v>369</v>
      </c>
      <c r="D4" s="37" t="s">
        <v>370</v>
      </c>
      <c r="E4" s="37" t="s">
        <v>323</v>
      </c>
      <c r="F4" s="37" t="s">
        <v>371</v>
      </c>
      <c r="G4" s="37"/>
      <c r="H4" s="37"/>
    </row>
    <row customHeight="1" ht="18">
      <c r="A5" s="37"/>
      <c r="B5" s="37"/>
      <c r="C5" s="37"/>
      <c r="D5" s="37"/>
      <c r="E5" s="37"/>
      <c r="F5" s="37" t="s">
        <v>324</v>
      </c>
      <c r="G5" s="37" t="s">
        <v>372</v>
      </c>
      <c r="H5" s="37" t="s">
        <v>373</v>
      </c>
    </row>
    <row customHeight="1" ht="21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</row>
    <row customHeight="1" ht="23.25">
      <c r="A7" s="12"/>
      <c r="B7" s="12"/>
      <c r="C7" s="12"/>
      <c r="D7" s="12"/>
      <c r="E7" s="55"/>
      <c r="F7" s="55"/>
      <c r="G7" s="55"/>
      <c r="H7" s="55"/>
    </row>
    <row customHeight="1" ht="23.25">
      <c r="A8" s="12" t="s">
        <v>374</v>
      </c>
      <c r="B8" s="12"/>
      <c r="C8" s="12"/>
      <c r="D8" s="12"/>
      <c r="E8" s="55"/>
      <c r="F8" s="55"/>
      <c r="G8" s="55"/>
      <c r="H8" s="55"/>
    </row>
    <row customHeight="1" ht="23.25">
      <c r="A9" s="11" t="s">
        <v>57</v>
      </c>
      <c r="B9" s="11"/>
      <c r="C9" s="11"/>
      <c r="D9" s="11"/>
      <c r="E9" s="11"/>
      <c r="F9" s="13"/>
      <c r="G9" s="86"/>
      <c r="H9" s="86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0" top="0.26" bottom="0.26" header="0.00" footer="0.00"/>
  <pageSetup paperSize="9" scale="81" pageOrder="downThenOver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6B031C2-831B-6431-B4A5-0EDC6BC2D464}" mc:Ignorable="x14ac xr xr2 xr3">
  <sheetPr>
    <outlinePr summaryRight="0" summaryBelow="0"/>
    <pageSetUpPr fitToPage="1"/>
  </sheetPr>
  <dimension ref="A1:K9"/>
  <sheetViews>
    <sheetView topLeftCell="A1" showZeros="0" workbookViewId="0" tabSelected="1"/>
  </sheetViews>
  <sheetFormatPr defaultColWidth="10.7109375" customHeight="1" defaultRowHeight="14.25"/>
  <cols>
    <col min="1" max="11" width="17.57421875" customWidth="1"/>
  </cols>
  <sheetData>
    <row customHeight="1" ht="15.75">
      <c r="A1" s="51"/>
      <c r="B1" s="51"/>
      <c r="C1" s="51"/>
      <c r="D1" s="51"/>
      <c r="E1" s="51"/>
      <c r="F1" s="51"/>
      <c r="G1" s="51"/>
      <c r="H1" s="51"/>
      <c r="I1" s="51"/>
      <c r="J1" s="51"/>
      <c r="K1" s="35" t="s">
        <v>375</v>
      </c>
    </row>
    <row customHeight="1" ht="46.1484375">
      <c r="A2" s="25" t="s">
        <v>376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customHeight="1" ht="22.5">
      <c r="A3" s="51">
        <f>"单位名称："&amp;"楚雄高新技术产业开发区人力资源服务中心"</f>
      </c>
      <c r="B3" s="51"/>
      <c r="C3" s="51"/>
      <c r="D3" s="51"/>
      <c r="E3" s="51"/>
      <c r="F3" s="51"/>
      <c r="G3" s="51"/>
      <c r="H3" s="51"/>
      <c r="I3" s="51"/>
      <c r="J3" s="51"/>
      <c r="K3" s="35" t="s">
        <v>2</v>
      </c>
    </row>
    <row customHeight="1" ht="22.5">
      <c r="A4" s="37" t="s">
        <v>248</v>
      </c>
      <c r="B4" s="37" t="s">
        <v>186</v>
      </c>
      <c r="C4" s="37" t="s">
        <v>184</v>
      </c>
      <c r="D4" s="37" t="s">
        <v>187</v>
      </c>
      <c r="E4" s="37" t="s">
        <v>188</v>
      </c>
      <c r="F4" s="37" t="s">
        <v>249</v>
      </c>
      <c r="G4" s="37" t="s">
        <v>250</v>
      </c>
      <c r="H4" s="37" t="s">
        <v>57</v>
      </c>
      <c r="I4" s="37" t="s">
        <v>377</v>
      </c>
      <c r="J4" s="37"/>
      <c r="K4" s="37"/>
    </row>
    <row customHeight="1" ht="22.5">
      <c r="A5" s="37"/>
      <c r="B5" s="37"/>
      <c r="C5" s="37"/>
      <c r="D5" s="37"/>
      <c r="E5" s="37"/>
      <c r="F5" s="37"/>
      <c r="G5" s="37"/>
      <c r="H5" s="37" t="s">
        <v>59</v>
      </c>
      <c r="I5" s="37" t="s">
        <v>60</v>
      </c>
      <c r="J5" s="37" t="s">
        <v>61</v>
      </c>
      <c r="K5" s="37" t="s">
        <v>62</v>
      </c>
    </row>
    <row customHeight="1" ht="22.5">
      <c r="A6" s="64">
        <v>1</v>
      </c>
      <c r="B6" s="64">
        <v>2</v>
      </c>
      <c r="C6" s="64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87">
        <v>10</v>
      </c>
      <c r="K6" s="87">
        <v>11</v>
      </c>
    </row>
    <row customHeight="1" ht="22.5">
      <c r="A7" s="12"/>
      <c r="B7" s="12"/>
      <c r="C7" s="12"/>
      <c r="D7" s="12"/>
      <c r="E7" s="12"/>
      <c r="F7" s="12"/>
      <c r="G7" s="12"/>
      <c r="H7" s="13"/>
      <c r="I7" s="13"/>
      <c r="J7" s="13"/>
      <c r="K7" s="13"/>
    </row>
    <row customHeight="1" ht="22.5">
      <c r="A8" s="12" t="s">
        <v>374</v>
      </c>
      <c r="B8" s="12" t="s">
        <v>374</v>
      </c>
      <c r="C8" s="12" t="s">
        <v>374</v>
      </c>
      <c r="D8" s="12"/>
      <c r="E8" s="12"/>
      <c r="F8" s="12"/>
      <c r="G8" s="12"/>
      <c r="H8" s="13"/>
      <c r="I8" s="13"/>
      <c r="J8" s="13"/>
      <c r="K8" s="13"/>
    </row>
    <row customHeight="1" ht="22.5">
      <c r="A9" s="11" t="s">
        <v>57</v>
      </c>
      <c r="B9" s="11"/>
      <c r="C9" s="11"/>
      <c r="D9" s="11"/>
      <c r="E9" s="11"/>
      <c r="F9" s="11"/>
      <c r="G9" s="11"/>
      <c r="H9" s="13"/>
      <c r="I9" s="13"/>
      <c r="J9" s="13"/>
      <c r="K9" s="13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0" footer="0.50"/>
  <pageSetup paperSize="9" scale="88" pageOrder="downThenOver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A3DB6F-DD15-CCE1-FDE1-8BFC67A63DE1}" mc:Ignorable="x14ac xr xr2 xr3">
  <sheetPr>
    <outlinePr summaryRight="0" summaryBelow="0"/>
  </sheetPr>
  <dimension ref="A1:G10"/>
  <sheetViews>
    <sheetView topLeftCell="A1" showGridLines="0" showZeros="0" workbookViewId="0" tabSelected="1"/>
  </sheetViews>
  <sheetFormatPr defaultColWidth="10.00390625" customHeight="1" defaultRowHeight="12.75"/>
  <cols>
    <col min="1" max="1" width="49.00390625" customWidth="1"/>
    <col min="2" max="2" width="19.140625" customWidth="1"/>
    <col min="3" max="3" width="64.28125" customWidth="1"/>
    <col min="4" max="4" width="8.7109375" customWidth="1"/>
    <col min="5" max="7" width="20.57421875" customWidth="1"/>
  </cols>
  <sheetData>
    <row customHeight="1" ht="15">
      <c r="A1" s="88"/>
      <c r="B1" s="88"/>
      <c r="C1" s="88"/>
      <c r="D1" s="88"/>
      <c r="E1" s="88"/>
      <c r="F1" s="88"/>
      <c r="G1" s="24" t="s">
        <v>378</v>
      </c>
    </row>
    <row customHeight="1" ht="45">
      <c r="A2" s="89" t="s">
        <v>379</v>
      </c>
      <c r="B2" s="89"/>
      <c r="C2" s="89"/>
      <c r="D2" s="89"/>
      <c r="E2" s="89"/>
      <c r="F2" s="89"/>
      <c r="G2" s="89"/>
    </row>
    <row customHeight="1" ht="15">
      <c r="A3" s="26">
        <f>"单位名称："&amp;"楚雄高新技术产业开发区人力资源服务中心"</f>
      </c>
      <c r="B3" s="26"/>
      <c r="C3" s="88"/>
      <c r="D3" s="88"/>
      <c r="E3" s="88"/>
      <c r="F3" s="88"/>
      <c r="G3" s="24" t="s">
        <v>54</v>
      </c>
    </row>
    <row customHeight="1" ht="45">
      <c r="A4" s="37" t="s">
        <v>184</v>
      </c>
      <c r="B4" s="37" t="s">
        <v>248</v>
      </c>
      <c r="C4" s="37" t="s">
        <v>186</v>
      </c>
      <c r="D4" s="37" t="s">
        <v>380</v>
      </c>
      <c r="E4" s="37" t="s">
        <v>60</v>
      </c>
      <c r="F4" s="37"/>
      <c r="G4" s="37"/>
    </row>
    <row customHeight="1" ht="45">
      <c r="A5" s="37"/>
      <c r="B5" s="37"/>
      <c r="C5" s="37"/>
      <c r="D5" s="37"/>
      <c r="E5" s="37" t="s">
        <v>381</v>
      </c>
      <c r="F5" s="37" t="s">
        <v>382</v>
      </c>
      <c r="G5" s="37" t="s">
        <v>383</v>
      </c>
    </row>
    <row customHeight="1" ht="1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</row>
    <row customHeight="1" ht="22.5">
      <c r="A7" s="12" t="s">
        <v>71</v>
      </c>
      <c r="B7" s="12"/>
      <c r="C7" s="12"/>
      <c r="D7" s="12"/>
      <c r="E7" s="13">
        <v>426263</v>
      </c>
      <c r="F7" s="13"/>
      <c r="G7" s="13"/>
    </row>
    <row customHeight="1" ht="22.5">
      <c r="A8" s="12"/>
      <c r="B8" s="12" t="s">
        <v>254</v>
      </c>
      <c r="C8" s="12" t="s">
        <v>253</v>
      </c>
      <c r="D8" s="12" t="s">
        <v>384</v>
      </c>
      <c r="E8" s="13">
        <v>151263</v>
      </c>
      <c r="F8" s="13"/>
      <c r="G8" s="13"/>
    </row>
    <row customHeight="1" ht="22.5">
      <c r="A9" s="12"/>
      <c r="B9" s="12" t="s">
        <v>259</v>
      </c>
      <c r="C9" s="12" t="s">
        <v>258</v>
      </c>
      <c r="D9" s="12" t="s">
        <v>384</v>
      </c>
      <c r="E9" s="13">
        <v>275000</v>
      </c>
      <c r="F9" s="13"/>
      <c r="G9" s="13"/>
    </row>
    <row customHeight="1" ht="22.5">
      <c r="A10" s="11" t="s">
        <v>57</v>
      </c>
      <c r="B10" s="11"/>
      <c r="C10" s="11"/>
      <c r="D10" s="11"/>
      <c r="E10" s="13">
        <v>426263</v>
      </c>
      <c r="F10" s="13"/>
      <c r="G10" s="13"/>
    </row>
  </sheetData>
  <mergeCells count="8">
    <mergeCell ref="A2:G2"/>
    <mergeCell ref="E4:G4"/>
    <mergeCell ref="A10:D10"/>
    <mergeCell ref="A4:A5"/>
    <mergeCell ref="B4:B5"/>
    <mergeCell ref="C4:C5"/>
    <mergeCell ref="D4:D5"/>
    <mergeCell ref="A3:B3"/>
  </mergeCells>
  <pageMargins left="0.19" right="0.19" top="0.19" bottom="0.20" header="0.19" footer="0.19"/>
  <pageSetup scale="0" pageOrder="downThenOver" orientation="landscape"/>
  <headerFooter/>
</worksheet>
</file>